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zbirc\Documents\Capitalise Business Finance\Website\"/>
    </mc:Choice>
  </mc:AlternateContent>
  <xr:revisionPtr revIDLastSave="0" documentId="8_{0E61BBE5-E441-4B27-AB53-7E3A5ED23880}" xr6:coauthVersionLast="45" xr6:coauthVersionMax="45" xr10:uidLastSave="{00000000-0000-0000-0000-000000000000}"/>
  <bookViews>
    <workbookView xWindow="-108" yWindow="-108" windowWidth="23256" windowHeight="12576" activeTab="1" xr2:uid="{00000000-000D-0000-FFFF-FFFF00000000}"/>
  </bookViews>
  <sheets>
    <sheet name="Example Cashflow forecast" sheetId="4" r:id="rId1"/>
    <sheet name="Detailed Est Cashflow " sheetId="1" r:id="rId2"/>
    <sheet name="Summary Est Cashflow" sheetId="3" r:id="rId3"/>
    <sheet name="Estimated vs Actual" sheetId="2" r:id="rId4"/>
  </sheets>
  <definedNames>
    <definedName name="Cash_balance_at_the_start_of_each_month" comment="Enter your bank balance for the start of the month in cell reference B3">'Example Cashflow forecast'!$A$13</definedName>
    <definedName name="Cash_flow_scenario_planner">'Example Cashflow forecast'!$B$9:$B$10</definedName>
    <definedName name="Cash_in__record_when_actually_recieved" localSheetId="0">'Example Cashflow forecast'!$A$11:$N$25</definedName>
    <definedName name="Cashflow_scenario_planner">'Example Cashflow forecast'!$A$8:$B$10</definedName>
    <definedName name="Changes_in_expenses">'Example Cashflow forecast'!$B$10</definedName>
    <definedName name="Changes_in_sales_income">'Example Cashflow forecast'!$B$9</definedName>
    <definedName name="Collection_of_recievables" comment="Enter when you estimate to collect monies owed by customers">'Example Cashflow forecast'!$A$16</definedName>
    <definedName name="Disclaimer" localSheetId="3">'Estimated vs Actual'!$AD$118</definedName>
    <definedName name="Disclaimer" localSheetId="0">'Example Cashflow forecast'!$A$126</definedName>
    <definedName name="Disclaimer" localSheetId="2">'Summary Est Cashflow'!$S$54</definedName>
    <definedName name="Disclaimer__The_information_contained_in_this_publication_is_provided_for_general_guidance_only._The_State_of_Victoria_does_not_make_any_representations_or_warranties__expressed_or_implied__as_to_the_accuracy__currency_or_authenticity_of_the_information." localSheetId="1">'Detailed Est Cashflow '!$A$117</definedName>
    <definedName name="Disclaimer_example_forecast" localSheetId="0">'Example Cashflow forecast'!$A$126</definedName>
    <definedName name="Funds_borrowed" comment="This is where any money borrowed would be entered">'Example Cashflow forecast'!$A$21</definedName>
    <definedName name="Instructions" comment=" Instructions for the cashflow worksheet 1. Type your cash balance at the beginning in cell B4 2. Type in your monthly figures for cash in and cash out, month by month. " localSheetId="1">'Detailed Est Cashflow '!$A$1:$A$6</definedName>
    <definedName name="Instructions" localSheetId="3">'Estimated vs Actual'!$A$1:$A$6</definedName>
    <definedName name="Instructions" localSheetId="2">'Summary Est Cashflow'!$A$2:$A$7</definedName>
    <definedName name="Instructions_for_the_cashflow_worksheet" localSheetId="2">'Summary Est Cashflow'!$A$3:$A$7</definedName>
    <definedName name="Instructions_for_the_cashflow_worksheet" comment="Instructions for the cashflow worksheet 1. Type your cash balance at the beginning in cell B">'Example Cashflow forecast'!$A$2:$A$7</definedName>
    <definedName name="Instructions_for_worksheet">'Example Cashflow forecast'!$A$2:$A$7</definedName>
    <definedName name="Notes">'Example Cashflow forecast'!$A$123:$A$125</definedName>
    <definedName name="one_off_bank_fees" comment="e.g. Establishment fees" localSheetId="3">'Estimated vs Actual'!$A$105</definedName>
    <definedName name="One_off_bank_fees" comment="i.e. Establishment fees">'Example Cashflow forecast'!$A$112</definedName>
    <definedName name="Other_Cost_of_Goods" comment="This could include direct wages or freight or any other expense directly related to preparing stock ready for sale">'Example Cashflow forecast'!$A$30</definedName>
    <definedName name="other_operating_revenue_received" comment="e.g. Commisions etc" localSheetId="3">'Estimated vs Actual'!$A$18</definedName>
    <definedName name="Other_operating_revenue_received" comment="e.g. Commisions etc">'Example Cashflow forecast'!$A$17</definedName>
    <definedName name="other_sources_of_cash_inflow" comment="This can include equity contributions, frachise or royality fees received etc." localSheetId="3">'Estimated vs Actual'!$A$24</definedName>
    <definedName name="Other_sources_of_cash_inflow" comment="This can include equity contributions, frachise or royality fees received etc.">'Example Cashflow forecast'!$A$23</definedName>
    <definedName name="payments_to_owners" comment="e.g. Dividends, repayment of shareholder loans etc" localSheetId="3">'Estimated vs Actual'!$A$107</definedName>
    <definedName name="Payments_to_the_owner_s" comment="e.g. Dividends, repayment of shareholder loans etc">'Example Cashflow forecast'!$A$114</definedName>
    <definedName name="Scenario_planner" localSheetId="1">'Detailed Est Cashflow '!$A$7:$A$9</definedName>
    <definedName name="Scenario_planner" localSheetId="3">'Estimated vs Actual'!$A$7:$B$9</definedName>
    <definedName name="Scenario_Planner" localSheetId="2">'Summary Est Cashflow'!$A$8:$B$10</definedName>
    <definedName name="Scenario_planner_summary_est" localSheetId="2">'Summary Est Cashflow'!$A$8:$B$10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08" i="1" l="1"/>
  <c r="N44" i="3" s="1"/>
  <c r="N107" i="1"/>
  <c r="N43" i="3" s="1"/>
  <c r="N106" i="1"/>
  <c r="N42" i="3" s="1"/>
  <c r="N105" i="1"/>
  <c r="N104" i="1"/>
  <c r="N40" i="3" s="1"/>
  <c r="N103" i="1"/>
  <c r="N39" i="3" s="1"/>
  <c r="N100" i="1"/>
  <c r="N99" i="1"/>
  <c r="N98" i="1"/>
  <c r="N95" i="1"/>
  <c r="N94" i="1"/>
  <c r="N93" i="1"/>
  <c r="N92" i="1"/>
  <c r="N91" i="1"/>
  <c r="N90" i="1"/>
  <c r="N89" i="1"/>
  <c r="N88" i="1"/>
  <c r="N87" i="1"/>
  <c r="N84" i="1"/>
  <c r="N35" i="3" s="1"/>
  <c r="N82" i="1"/>
  <c r="N81" i="1"/>
  <c r="N80" i="1"/>
  <c r="N79" i="1"/>
  <c r="N78" i="1"/>
  <c r="N72" i="1"/>
  <c r="N71" i="1"/>
  <c r="N75" i="1"/>
  <c r="N74" i="1"/>
  <c r="N73" i="1"/>
  <c r="N67" i="1"/>
  <c r="N66" i="1"/>
  <c r="N65" i="1"/>
  <c r="N62" i="1"/>
  <c r="N61" i="1"/>
  <c r="N60" i="1"/>
  <c r="N59" i="1"/>
  <c r="N58" i="1"/>
  <c r="N51" i="1"/>
  <c r="N50" i="1"/>
  <c r="N49" i="1"/>
  <c r="N48" i="1"/>
  <c r="N47" i="1"/>
  <c r="N55" i="1"/>
  <c r="N54" i="1"/>
  <c r="N53" i="1"/>
  <c r="N52" i="1"/>
  <c r="N44" i="1"/>
  <c r="N43" i="1"/>
  <c r="N42" i="1"/>
  <c r="N41" i="1"/>
  <c r="N38" i="1"/>
  <c r="N37" i="1"/>
  <c r="N36" i="1"/>
  <c r="N35" i="1"/>
  <c r="N34" i="1"/>
  <c r="N33" i="1"/>
  <c r="N32" i="1"/>
  <c r="N29" i="1"/>
  <c r="N28" i="1"/>
  <c r="N22" i="1"/>
  <c r="N21" i="1"/>
  <c r="N21" i="3" s="1"/>
  <c r="N23" i="1"/>
  <c r="N23" i="3" s="1"/>
  <c r="N20" i="1"/>
  <c r="N20" i="3" s="1"/>
  <c r="N116" i="4"/>
  <c r="N115" i="4"/>
  <c r="N114" i="4"/>
  <c r="N113" i="4"/>
  <c r="N112" i="4"/>
  <c r="N111" i="4"/>
  <c r="N108" i="4"/>
  <c r="N107" i="4"/>
  <c r="N106" i="4"/>
  <c r="N105" i="4"/>
  <c r="N104" i="4"/>
  <c r="N103" i="4"/>
  <c r="N102" i="4"/>
  <c r="N98" i="4"/>
  <c r="N96" i="4"/>
  <c r="N94" i="4"/>
  <c r="N93" i="4"/>
  <c r="N92" i="4"/>
  <c r="N91" i="4"/>
  <c r="N90" i="4"/>
  <c r="N87" i="4"/>
  <c r="N85" i="4"/>
  <c r="N84" i="4"/>
  <c r="N83" i="4"/>
  <c r="N82" i="4"/>
  <c r="N81" i="4"/>
  <c r="N78" i="4"/>
  <c r="N77" i="4"/>
  <c r="N76" i="4"/>
  <c r="N75" i="4"/>
  <c r="N70" i="4"/>
  <c r="N69" i="4"/>
  <c r="N68" i="4"/>
  <c r="N64" i="4"/>
  <c r="N63" i="4"/>
  <c r="N62" i="4"/>
  <c r="N61" i="4"/>
  <c r="N60" i="4"/>
  <c r="N57" i="4"/>
  <c r="N55" i="4"/>
  <c r="N54" i="4"/>
  <c r="N53" i="4"/>
  <c r="N52" i="4"/>
  <c r="N51" i="4"/>
  <c r="N50" i="4"/>
  <c r="N46" i="4"/>
  <c r="N45" i="4"/>
  <c r="N44" i="4"/>
  <c r="N43" i="4"/>
  <c r="N23" i="4"/>
  <c r="N22" i="4"/>
  <c r="N20" i="4"/>
  <c r="N29" i="4"/>
  <c r="N30" i="4"/>
  <c r="N39" i="4"/>
  <c r="N38" i="4"/>
  <c r="N37" i="4"/>
  <c r="N36" i="4"/>
  <c r="N35" i="4"/>
  <c r="N33" i="4"/>
  <c r="M117" i="4"/>
  <c r="L117" i="4"/>
  <c r="K117" i="4"/>
  <c r="J117" i="4"/>
  <c r="I117" i="4"/>
  <c r="H117" i="4"/>
  <c r="G117" i="4"/>
  <c r="F117" i="4"/>
  <c r="E117" i="4"/>
  <c r="D117" i="4"/>
  <c r="C117" i="4"/>
  <c r="B117" i="4"/>
  <c r="M109" i="4"/>
  <c r="L109" i="4"/>
  <c r="K109" i="4"/>
  <c r="J109" i="4"/>
  <c r="I109" i="4"/>
  <c r="H109" i="4"/>
  <c r="G109" i="4"/>
  <c r="F109" i="4"/>
  <c r="E109" i="4"/>
  <c r="D109" i="4"/>
  <c r="C109" i="4"/>
  <c r="B109" i="4"/>
  <c r="M99" i="4"/>
  <c r="L99" i="4"/>
  <c r="K99" i="4"/>
  <c r="J99" i="4"/>
  <c r="I99" i="4"/>
  <c r="H99" i="4"/>
  <c r="G99" i="4"/>
  <c r="F99" i="4"/>
  <c r="E99" i="4"/>
  <c r="D99" i="4"/>
  <c r="C99" i="4"/>
  <c r="B99" i="4"/>
  <c r="M86" i="4"/>
  <c r="L86" i="4"/>
  <c r="K86" i="4"/>
  <c r="J86" i="4"/>
  <c r="I86" i="4"/>
  <c r="H86" i="4"/>
  <c r="G86" i="4"/>
  <c r="F86" i="4"/>
  <c r="E86" i="4"/>
  <c r="D86" i="4"/>
  <c r="C86" i="4"/>
  <c r="N95" i="4" s="1"/>
  <c r="B86" i="4"/>
  <c r="M79" i="4"/>
  <c r="L79" i="4"/>
  <c r="L88" i="4" s="1"/>
  <c r="K79" i="4"/>
  <c r="K88" i="4" s="1"/>
  <c r="J79" i="4"/>
  <c r="J88" i="4" s="1"/>
  <c r="I79" i="4"/>
  <c r="H79" i="4"/>
  <c r="G79" i="4"/>
  <c r="F79" i="4"/>
  <c r="E79" i="4"/>
  <c r="D79" i="4"/>
  <c r="D88" i="4" s="1"/>
  <c r="C79" i="4"/>
  <c r="B79" i="4"/>
  <c r="B88" i="4" s="1"/>
  <c r="M71" i="4"/>
  <c r="L71" i="4"/>
  <c r="K71" i="4"/>
  <c r="J71" i="4"/>
  <c r="I71" i="4"/>
  <c r="H71" i="4"/>
  <c r="G71" i="4"/>
  <c r="F71" i="4"/>
  <c r="E71" i="4"/>
  <c r="D71" i="4"/>
  <c r="C71" i="4"/>
  <c r="B71" i="4"/>
  <c r="M65" i="4"/>
  <c r="L65" i="4"/>
  <c r="K65" i="4"/>
  <c r="J65" i="4"/>
  <c r="I65" i="4"/>
  <c r="H65" i="4"/>
  <c r="G65" i="4"/>
  <c r="F65" i="4"/>
  <c r="E65" i="4"/>
  <c r="D65" i="4"/>
  <c r="C65" i="4"/>
  <c r="N74" i="4" s="1"/>
  <c r="B65" i="4"/>
  <c r="M58" i="4"/>
  <c r="L58" i="4"/>
  <c r="K58" i="4"/>
  <c r="J58" i="4"/>
  <c r="I58" i="4"/>
  <c r="H58" i="4"/>
  <c r="G58" i="4"/>
  <c r="F58" i="4"/>
  <c r="E58" i="4"/>
  <c r="D58" i="4"/>
  <c r="C58" i="4"/>
  <c r="B58" i="4"/>
  <c r="M47" i="4"/>
  <c r="L47" i="4"/>
  <c r="K47" i="4"/>
  <c r="J47" i="4"/>
  <c r="I47" i="4"/>
  <c r="H47" i="4"/>
  <c r="G47" i="4"/>
  <c r="F47" i="4"/>
  <c r="E47" i="4"/>
  <c r="D47" i="4"/>
  <c r="C47" i="4"/>
  <c r="B47" i="4"/>
  <c r="N56" i="4" s="1"/>
  <c r="M40" i="4"/>
  <c r="L40" i="4"/>
  <c r="K40" i="4"/>
  <c r="J40" i="4"/>
  <c r="I40" i="4"/>
  <c r="H40" i="4"/>
  <c r="G40" i="4"/>
  <c r="F40" i="4"/>
  <c r="E40" i="4"/>
  <c r="D40" i="4"/>
  <c r="C40" i="4"/>
  <c r="N49" i="4" s="1"/>
  <c r="B40" i="4"/>
  <c r="M31" i="4"/>
  <c r="L31" i="4"/>
  <c r="K31" i="4"/>
  <c r="J31" i="4"/>
  <c r="I31" i="4"/>
  <c r="H31" i="4"/>
  <c r="G31" i="4"/>
  <c r="F31" i="4"/>
  <c r="E31" i="4"/>
  <c r="D31" i="4"/>
  <c r="C31" i="4"/>
  <c r="B31" i="4"/>
  <c r="M24" i="4"/>
  <c r="L24" i="4"/>
  <c r="K24" i="4"/>
  <c r="J24" i="4"/>
  <c r="I24" i="4"/>
  <c r="H24" i="4"/>
  <c r="G24" i="4"/>
  <c r="F24" i="4"/>
  <c r="E24" i="4"/>
  <c r="D24" i="4"/>
  <c r="C24" i="4"/>
  <c r="B24" i="4"/>
  <c r="M18" i="4"/>
  <c r="M25" i="4" s="1"/>
  <c r="L18" i="4"/>
  <c r="L25" i="4" s="1"/>
  <c r="K18" i="4"/>
  <c r="J18" i="4"/>
  <c r="I18" i="4"/>
  <c r="H18" i="4"/>
  <c r="G18" i="4"/>
  <c r="F18" i="4"/>
  <c r="E18" i="4"/>
  <c r="E25" i="4" s="1"/>
  <c r="D18" i="4"/>
  <c r="C18" i="4"/>
  <c r="B18" i="4"/>
  <c r="N17" i="4"/>
  <c r="N16" i="4"/>
  <c r="N15" i="4"/>
  <c r="Y110" i="2"/>
  <c r="W110" i="2"/>
  <c r="U110" i="2"/>
  <c r="S110" i="2"/>
  <c r="Q110" i="2"/>
  <c r="O110" i="2"/>
  <c r="M110" i="2"/>
  <c r="K110" i="2"/>
  <c r="I110" i="2"/>
  <c r="G110" i="2"/>
  <c r="E110" i="2"/>
  <c r="Y102" i="2"/>
  <c r="W102" i="2"/>
  <c r="U102" i="2"/>
  <c r="S102" i="2"/>
  <c r="Q102" i="2"/>
  <c r="O102" i="2"/>
  <c r="M102" i="2"/>
  <c r="K102" i="2"/>
  <c r="I102" i="2"/>
  <c r="G102" i="2"/>
  <c r="E102" i="2"/>
  <c r="Y97" i="2"/>
  <c r="W97" i="2"/>
  <c r="U97" i="2"/>
  <c r="S97" i="2"/>
  <c r="Q97" i="2"/>
  <c r="O97" i="2"/>
  <c r="M97" i="2"/>
  <c r="K97" i="2"/>
  <c r="I97" i="2"/>
  <c r="G97" i="2"/>
  <c r="E97" i="2"/>
  <c r="Y84" i="2"/>
  <c r="W84" i="2"/>
  <c r="U84" i="2"/>
  <c r="S84" i="2"/>
  <c r="Q84" i="2"/>
  <c r="O84" i="2"/>
  <c r="M84" i="2"/>
  <c r="K84" i="2"/>
  <c r="I84" i="2"/>
  <c r="G84" i="2"/>
  <c r="E84" i="2"/>
  <c r="Y77" i="2"/>
  <c r="W77" i="2"/>
  <c r="U77" i="2"/>
  <c r="S77" i="2"/>
  <c r="Q77" i="2"/>
  <c r="O77" i="2"/>
  <c r="M77" i="2"/>
  <c r="K77" i="2"/>
  <c r="I77" i="2"/>
  <c r="G77" i="2"/>
  <c r="E77" i="2"/>
  <c r="Y69" i="2"/>
  <c r="W69" i="2"/>
  <c r="U69" i="2"/>
  <c r="S69" i="2"/>
  <c r="Q69" i="2"/>
  <c r="O69" i="2"/>
  <c r="M69" i="2"/>
  <c r="K69" i="2"/>
  <c r="I69" i="2"/>
  <c r="G69" i="2"/>
  <c r="E69" i="2"/>
  <c r="Y64" i="2"/>
  <c r="W64" i="2"/>
  <c r="U64" i="2"/>
  <c r="S64" i="2"/>
  <c r="Q64" i="2"/>
  <c r="O64" i="2"/>
  <c r="M64" i="2"/>
  <c r="K64" i="2"/>
  <c r="I64" i="2"/>
  <c r="G64" i="2"/>
  <c r="E64" i="2"/>
  <c r="Y57" i="2"/>
  <c r="W57" i="2"/>
  <c r="U57" i="2"/>
  <c r="S57" i="2"/>
  <c r="Q57" i="2"/>
  <c r="O57" i="2"/>
  <c r="M57" i="2"/>
  <c r="K57" i="2"/>
  <c r="I57" i="2"/>
  <c r="G57" i="2"/>
  <c r="E57" i="2"/>
  <c r="Y46" i="2"/>
  <c r="W46" i="2"/>
  <c r="U46" i="2"/>
  <c r="S46" i="2"/>
  <c r="Q46" i="2"/>
  <c r="O46" i="2"/>
  <c r="M46" i="2"/>
  <c r="K46" i="2"/>
  <c r="I46" i="2"/>
  <c r="G46" i="2"/>
  <c r="E46" i="2"/>
  <c r="Y40" i="2"/>
  <c r="W40" i="2"/>
  <c r="U40" i="2"/>
  <c r="S40" i="2"/>
  <c r="Q40" i="2"/>
  <c r="O40" i="2"/>
  <c r="M40" i="2"/>
  <c r="K40" i="2"/>
  <c r="I40" i="2"/>
  <c r="G40" i="2"/>
  <c r="E40" i="2"/>
  <c r="Y31" i="2"/>
  <c r="W31" i="2"/>
  <c r="U31" i="2"/>
  <c r="S31" i="2"/>
  <c r="Q31" i="2"/>
  <c r="O31" i="2"/>
  <c r="M31" i="2"/>
  <c r="K31" i="2"/>
  <c r="I31" i="2"/>
  <c r="G31" i="2"/>
  <c r="E31" i="2"/>
  <c r="Y25" i="2"/>
  <c r="W25" i="2"/>
  <c r="U25" i="2"/>
  <c r="S25" i="2"/>
  <c r="Q25" i="2"/>
  <c r="O25" i="2"/>
  <c r="M25" i="2"/>
  <c r="K25" i="2"/>
  <c r="I25" i="2"/>
  <c r="G25" i="2"/>
  <c r="E25" i="2"/>
  <c r="Y19" i="2"/>
  <c r="W19" i="2"/>
  <c r="U19" i="2"/>
  <c r="S19" i="2"/>
  <c r="Q19" i="2"/>
  <c r="O19" i="2"/>
  <c r="M19" i="2"/>
  <c r="K19" i="2"/>
  <c r="I19" i="2"/>
  <c r="G19" i="2"/>
  <c r="E19" i="2"/>
  <c r="C110" i="2"/>
  <c r="C102" i="2"/>
  <c r="C97" i="2"/>
  <c r="C84" i="2"/>
  <c r="C77" i="2"/>
  <c r="C69" i="2"/>
  <c r="C64" i="2"/>
  <c r="C57" i="2"/>
  <c r="C46" i="2"/>
  <c r="C40" i="2"/>
  <c r="C31" i="2"/>
  <c r="C25" i="2"/>
  <c r="C19" i="2"/>
  <c r="X109" i="2"/>
  <c r="V109" i="2"/>
  <c r="T109" i="2"/>
  <c r="R109" i="2"/>
  <c r="P109" i="2"/>
  <c r="N109" i="2"/>
  <c r="L109" i="2"/>
  <c r="J109" i="2"/>
  <c r="H109" i="2"/>
  <c r="F109" i="2"/>
  <c r="D109" i="2"/>
  <c r="X108" i="2"/>
  <c r="V108" i="2"/>
  <c r="T108" i="2"/>
  <c r="R108" i="2"/>
  <c r="P108" i="2"/>
  <c r="N108" i="2"/>
  <c r="L108" i="2"/>
  <c r="J108" i="2"/>
  <c r="H108" i="2"/>
  <c r="F108" i="2"/>
  <c r="D108" i="2"/>
  <c r="X107" i="2"/>
  <c r="V107" i="2"/>
  <c r="T107" i="2"/>
  <c r="R107" i="2"/>
  <c r="P107" i="2"/>
  <c r="N107" i="2"/>
  <c r="L107" i="2"/>
  <c r="J107" i="2"/>
  <c r="H107" i="2"/>
  <c r="F107" i="2"/>
  <c r="D107" i="2"/>
  <c r="X106" i="2"/>
  <c r="V106" i="2"/>
  <c r="T106" i="2"/>
  <c r="R106" i="2"/>
  <c r="P106" i="2"/>
  <c r="N106" i="2"/>
  <c r="L106" i="2"/>
  <c r="J106" i="2"/>
  <c r="H106" i="2"/>
  <c r="F106" i="2"/>
  <c r="D106" i="2"/>
  <c r="X105" i="2"/>
  <c r="V105" i="2"/>
  <c r="T105" i="2"/>
  <c r="R105" i="2"/>
  <c r="P105" i="2"/>
  <c r="N105" i="2"/>
  <c r="L105" i="2"/>
  <c r="J105" i="2"/>
  <c r="H105" i="2"/>
  <c r="F105" i="2"/>
  <c r="D105" i="2"/>
  <c r="X104" i="2"/>
  <c r="V104" i="2"/>
  <c r="T104" i="2"/>
  <c r="R104" i="2"/>
  <c r="P104" i="2"/>
  <c r="N104" i="2"/>
  <c r="L104" i="2"/>
  <c r="J104" i="2"/>
  <c r="H104" i="2"/>
  <c r="F104" i="2"/>
  <c r="D104" i="2"/>
  <c r="B109" i="2"/>
  <c r="B108" i="2"/>
  <c r="B107" i="2"/>
  <c r="B106" i="2"/>
  <c r="B105" i="2"/>
  <c r="B104" i="2"/>
  <c r="X101" i="2"/>
  <c r="V101" i="2"/>
  <c r="T101" i="2"/>
  <c r="R101" i="2"/>
  <c r="P101" i="2"/>
  <c r="N101" i="2"/>
  <c r="L101" i="2"/>
  <c r="J101" i="2"/>
  <c r="H101" i="2"/>
  <c r="F101" i="2"/>
  <c r="D101" i="2"/>
  <c r="X100" i="2"/>
  <c r="V100" i="2"/>
  <c r="T100" i="2"/>
  <c r="R100" i="2"/>
  <c r="P100" i="2"/>
  <c r="N100" i="2"/>
  <c r="L100" i="2"/>
  <c r="J100" i="2"/>
  <c r="H100" i="2"/>
  <c r="F100" i="2"/>
  <c r="D100" i="2"/>
  <c r="X99" i="2"/>
  <c r="V99" i="2"/>
  <c r="T99" i="2"/>
  <c r="R99" i="2"/>
  <c r="P99" i="2"/>
  <c r="N99" i="2"/>
  <c r="L99" i="2"/>
  <c r="J99" i="2"/>
  <c r="H99" i="2"/>
  <c r="F99" i="2"/>
  <c r="D99" i="2"/>
  <c r="B101" i="2"/>
  <c r="B100" i="2"/>
  <c r="B99" i="2"/>
  <c r="X96" i="2"/>
  <c r="V96" i="2"/>
  <c r="T96" i="2"/>
  <c r="R96" i="2"/>
  <c r="P96" i="2"/>
  <c r="N96" i="2"/>
  <c r="L96" i="2"/>
  <c r="J96" i="2"/>
  <c r="H96" i="2"/>
  <c r="F96" i="2"/>
  <c r="D96" i="2"/>
  <c r="X95" i="2"/>
  <c r="V95" i="2"/>
  <c r="T95" i="2"/>
  <c r="R95" i="2"/>
  <c r="P95" i="2"/>
  <c r="N95" i="2"/>
  <c r="L95" i="2"/>
  <c r="J95" i="2"/>
  <c r="H95" i="2"/>
  <c r="F95" i="2"/>
  <c r="D95" i="2"/>
  <c r="X94" i="2"/>
  <c r="V94" i="2"/>
  <c r="T94" i="2"/>
  <c r="R94" i="2"/>
  <c r="P94" i="2"/>
  <c r="N94" i="2"/>
  <c r="L94" i="2"/>
  <c r="J94" i="2"/>
  <c r="H94" i="2"/>
  <c r="F94" i="2"/>
  <c r="D94" i="2"/>
  <c r="X93" i="2"/>
  <c r="V93" i="2"/>
  <c r="T93" i="2"/>
  <c r="R93" i="2"/>
  <c r="P93" i="2"/>
  <c r="N93" i="2"/>
  <c r="L93" i="2"/>
  <c r="J93" i="2"/>
  <c r="H93" i="2"/>
  <c r="F93" i="2"/>
  <c r="D93" i="2"/>
  <c r="X92" i="2"/>
  <c r="V92" i="2"/>
  <c r="T92" i="2"/>
  <c r="R92" i="2"/>
  <c r="P92" i="2"/>
  <c r="N92" i="2"/>
  <c r="L92" i="2"/>
  <c r="J92" i="2"/>
  <c r="H92" i="2"/>
  <c r="F92" i="2"/>
  <c r="D92" i="2"/>
  <c r="X91" i="2"/>
  <c r="V91" i="2"/>
  <c r="T91" i="2"/>
  <c r="R91" i="2"/>
  <c r="P91" i="2"/>
  <c r="N91" i="2"/>
  <c r="L91" i="2"/>
  <c r="J91" i="2"/>
  <c r="H91" i="2"/>
  <c r="F91" i="2"/>
  <c r="D91" i="2"/>
  <c r="X90" i="2"/>
  <c r="V90" i="2"/>
  <c r="T90" i="2"/>
  <c r="R90" i="2"/>
  <c r="P90" i="2"/>
  <c r="N90" i="2"/>
  <c r="L90" i="2"/>
  <c r="J90" i="2"/>
  <c r="H90" i="2"/>
  <c r="F90" i="2"/>
  <c r="D90" i="2"/>
  <c r="X89" i="2"/>
  <c r="V89" i="2"/>
  <c r="T89" i="2"/>
  <c r="R89" i="2"/>
  <c r="P89" i="2"/>
  <c r="N89" i="2"/>
  <c r="L89" i="2"/>
  <c r="J89" i="2"/>
  <c r="H89" i="2"/>
  <c r="F89" i="2"/>
  <c r="D89" i="2"/>
  <c r="X88" i="2"/>
  <c r="V88" i="2"/>
  <c r="T88" i="2"/>
  <c r="R88" i="2"/>
  <c r="P88" i="2"/>
  <c r="N88" i="2"/>
  <c r="L88" i="2"/>
  <c r="J88" i="2"/>
  <c r="H88" i="2"/>
  <c r="F88" i="2"/>
  <c r="D88" i="2"/>
  <c r="B96" i="2"/>
  <c r="B95" i="2"/>
  <c r="B94" i="2"/>
  <c r="B93" i="2"/>
  <c r="B92" i="2"/>
  <c r="B91" i="2"/>
  <c r="B90" i="2"/>
  <c r="B89" i="2"/>
  <c r="B88" i="2"/>
  <c r="X85" i="2"/>
  <c r="V85" i="2"/>
  <c r="T85" i="2"/>
  <c r="R85" i="2"/>
  <c r="P85" i="2"/>
  <c r="N85" i="2"/>
  <c r="L85" i="2"/>
  <c r="J85" i="2"/>
  <c r="H85" i="2"/>
  <c r="F85" i="2"/>
  <c r="D85" i="2"/>
  <c r="X83" i="2"/>
  <c r="V83" i="2"/>
  <c r="T83" i="2"/>
  <c r="R83" i="2"/>
  <c r="P83" i="2"/>
  <c r="N83" i="2"/>
  <c r="L83" i="2"/>
  <c r="J83" i="2"/>
  <c r="H83" i="2"/>
  <c r="F83" i="2"/>
  <c r="D83" i="2"/>
  <c r="X82" i="2"/>
  <c r="V82" i="2"/>
  <c r="T82" i="2"/>
  <c r="R82" i="2"/>
  <c r="P82" i="2"/>
  <c r="N82" i="2"/>
  <c r="L82" i="2"/>
  <c r="J82" i="2"/>
  <c r="H82" i="2"/>
  <c r="F82" i="2"/>
  <c r="D82" i="2"/>
  <c r="X81" i="2"/>
  <c r="V81" i="2"/>
  <c r="T81" i="2"/>
  <c r="R81" i="2"/>
  <c r="P81" i="2"/>
  <c r="N81" i="2"/>
  <c r="L81" i="2"/>
  <c r="J81" i="2"/>
  <c r="H81" i="2"/>
  <c r="F81" i="2"/>
  <c r="D81" i="2"/>
  <c r="X80" i="2"/>
  <c r="V80" i="2"/>
  <c r="T80" i="2"/>
  <c r="R80" i="2"/>
  <c r="P80" i="2"/>
  <c r="N80" i="2"/>
  <c r="L80" i="2"/>
  <c r="J80" i="2"/>
  <c r="H80" i="2"/>
  <c r="F80" i="2"/>
  <c r="D80" i="2"/>
  <c r="X79" i="2"/>
  <c r="V79" i="2"/>
  <c r="T79" i="2"/>
  <c r="R79" i="2"/>
  <c r="P79" i="2"/>
  <c r="N79" i="2"/>
  <c r="L79" i="2"/>
  <c r="J79" i="2"/>
  <c r="H79" i="2"/>
  <c r="F79" i="2"/>
  <c r="D79" i="2"/>
  <c r="B85" i="2"/>
  <c r="B83" i="2"/>
  <c r="B82" i="2"/>
  <c r="B81" i="2"/>
  <c r="B80" i="2"/>
  <c r="B79" i="2"/>
  <c r="X76" i="2"/>
  <c r="V76" i="2"/>
  <c r="T76" i="2"/>
  <c r="R76" i="2"/>
  <c r="P76" i="2"/>
  <c r="N76" i="2"/>
  <c r="L76" i="2"/>
  <c r="J76" i="2"/>
  <c r="H76" i="2"/>
  <c r="F76" i="2"/>
  <c r="D76" i="2"/>
  <c r="X75" i="2"/>
  <c r="V75" i="2"/>
  <c r="T75" i="2"/>
  <c r="R75" i="2"/>
  <c r="P75" i="2"/>
  <c r="N75" i="2"/>
  <c r="L75" i="2"/>
  <c r="J75" i="2"/>
  <c r="H75" i="2"/>
  <c r="F75" i="2"/>
  <c r="D75" i="2"/>
  <c r="X74" i="2"/>
  <c r="V74" i="2"/>
  <c r="T74" i="2"/>
  <c r="R74" i="2"/>
  <c r="P74" i="2"/>
  <c r="N74" i="2"/>
  <c r="L74" i="2"/>
  <c r="J74" i="2"/>
  <c r="H74" i="2"/>
  <c r="F74" i="2"/>
  <c r="D74" i="2"/>
  <c r="X73" i="2"/>
  <c r="V73" i="2"/>
  <c r="T73" i="2"/>
  <c r="R73" i="2"/>
  <c r="P73" i="2"/>
  <c r="N73" i="2"/>
  <c r="L73" i="2"/>
  <c r="J73" i="2"/>
  <c r="H73" i="2"/>
  <c r="F73" i="2"/>
  <c r="D73" i="2"/>
  <c r="X72" i="2"/>
  <c r="V72" i="2"/>
  <c r="T72" i="2"/>
  <c r="R72" i="2"/>
  <c r="P72" i="2"/>
  <c r="N72" i="2"/>
  <c r="L72" i="2"/>
  <c r="J72" i="2"/>
  <c r="H72" i="2"/>
  <c r="F72" i="2"/>
  <c r="D72" i="2"/>
  <c r="B76" i="2"/>
  <c r="B75" i="2"/>
  <c r="B74" i="2"/>
  <c r="B73" i="2"/>
  <c r="B72" i="2"/>
  <c r="X68" i="2"/>
  <c r="V68" i="2"/>
  <c r="T68" i="2"/>
  <c r="R68" i="2"/>
  <c r="P68" i="2"/>
  <c r="N68" i="2"/>
  <c r="L68" i="2"/>
  <c r="J68" i="2"/>
  <c r="H68" i="2"/>
  <c r="F68" i="2"/>
  <c r="D68" i="2"/>
  <c r="X67" i="2"/>
  <c r="V67" i="2"/>
  <c r="T67" i="2"/>
  <c r="R67" i="2"/>
  <c r="P67" i="2"/>
  <c r="N67" i="2"/>
  <c r="L67" i="2"/>
  <c r="J67" i="2"/>
  <c r="H67" i="2"/>
  <c r="F67" i="2"/>
  <c r="D67" i="2"/>
  <c r="X66" i="2"/>
  <c r="V66" i="2"/>
  <c r="T66" i="2"/>
  <c r="R66" i="2"/>
  <c r="P66" i="2"/>
  <c r="N66" i="2"/>
  <c r="L66" i="2"/>
  <c r="J66" i="2"/>
  <c r="H66" i="2"/>
  <c r="F66" i="2"/>
  <c r="D66" i="2"/>
  <c r="B68" i="2"/>
  <c r="B67" i="2"/>
  <c r="B66" i="2"/>
  <c r="X63" i="2"/>
  <c r="V63" i="2"/>
  <c r="T63" i="2"/>
  <c r="R63" i="2"/>
  <c r="P63" i="2"/>
  <c r="N63" i="2"/>
  <c r="L63" i="2"/>
  <c r="J63" i="2"/>
  <c r="H63" i="2"/>
  <c r="F63" i="2"/>
  <c r="D63" i="2"/>
  <c r="X62" i="2"/>
  <c r="V62" i="2"/>
  <c r="T62" i="2"/>
  <c r="R62" i="2"/>
  <c r="P62" i="2"/>
  <c r="N62" i="2"/>
  <c r="L62" i="2"/>
  <c r="J62" i="2"/>
  <c r="H62" i="2"/>
  <c r="F62" i="2"/>
  <c r="D62" i="2"/>
  <c r="X61" i="2"/>
  <c r="V61" i="2"/>
  <c r="T61" i="2"/>
  <c r="R61" i="2"/>
  <c r="P61" i="2"/>
  <c r="N61" i="2"/>
  <c r="L61" i="2"/>
  <c r="J61" i="2"/>
  <c r="H61" i="2"/>
  <c r="F61" i="2"/>
  <c r="D61" i="2"/>
  <c r="X60" i="2"/>
  <c r="V60" i="2"/>
  <c r="T60" i="2"/>
  <c r="R60" i="2"/>
  <c r="P60" i="2"/>
  <c r="N60" i="2"/>
  <c r="L60" i="2"/>
  <c r="J60" i="2"/>
  <c r="H60" i="2"/>
  <c r="F60" i="2"/>
  <c r="D60" i="2"/>
  <c r="X59" i="2"/>
  <c r="V59" i="2"/>
  <c r="T59" i="2"/>
  <c r="R59" i="2"/>
  <c r="P59" i="2"/>
  <c r="N59" i="2"/>
  <c r="L59" i="2"/>
  <c r="J59" i="2"/>
  <c r="H59" i="2"/>
  <c r="F59" i="2"/>
  <c r="D59" i="2"/>
  <c r="B63" i="2"/>
  <c r="B62" i="2"/>
  <c r="B61" i="2"/>
  <c r="B60" i="2"/>
  <c r="B59" i="2"/>
  <c r="X56" i="2"/>
  <c r="V56" i="2"/>
  <c r="T56" i="2"/>
  <c r="R56" i="2"/>
  <c r="P56" i="2"/>
  <c r="N56" i="2"/>
  <c r="L56" i="2"/>
  <c r="J56" i="2"/>
  <c r="H56" i="2"/>
  <c r="F56" i="2"/>
  <c r="D56" i="2"/>
  <c r="X55" i="2"/>
  <c r="V55" i="2"/>
  <c r="T55" i="2"/>
  <c r="R55" i="2"/>
  <c r="P55" i="2"/>
  <c r="N55" i="2"/>
  <c r="L55" i="2"/>
  <c r="J55" i="2"/>
  <c r="H55" i="2"/>
  <c r="F55" i="2"/>
  <c r="D55" i="2"/>
  <c r="X54" i="2"/>
  <c r="V54" i="2"/>
  <c r="T54" i="2"/>
  <c r="R54" i="2"/>
  <c r="P54" i="2"/>
  <c r="N54" i="2"/>
  <c r="L54" i="2"/>
  <c r="J54" i="2"/>
  <c r="H54" i="2"/>
  <c r="F54" i="2"/>
  <c r="D54" i="2"/>
  <c r="X53" i="2"/>
  <c r="V53" i="2"/>
  <c r="T53" i="2"/>
  <c r="R53" i="2"/>
  <c r="P53" i="2"/>
  <c r="N53" i="2"/>
  <c r="L53" i="2"/>
  <c r="J53" i="2"/>
  <c r="H53" i="2"/>
  <c r="F53" i="2"/>
  <c r="D53" i="2"/>
  <c r="X52" i="2"/>
  <c r="V52" i="2"/>
  <c r="T52" i="2"/>
  <c r="R52" i="2"/>
  <c r="P52" i="2"/>
  <c r="N52" i="2"/>
  <c r="L52" i="2"/>
  <c r="J52" i="2"/>
  <c r="H52" i="2"/>
  <c r="F52" i="2"/>
  <c r="D52" i="2"/>
  <c r="X51" i="2"/>
  <c r="V51" i="2"/>
  <c r="T51" i="2"/>
  <c r="R51" i="2"/>
  <c r="P51" i="2"/>
  <c r="N51" i="2"/>
  <c r="L51" i="2"/>
  <c r="J51" i="2"/>
  <c r="H51" i="2"/>
  <c r="F51" i="2"/>
  <c r="D51" i="2"/>
  <c r="X50" i="2"/>
  <c r="V50" i="2"/>
  <c r="T50" i="2"/>
  <c r="R50" i="2"/>
  <c r="P50" i="2"/>
  <c r="N50" i="2"/>
  <c r="L50" i="2"/>
  <c r="J50" i="2"/>
  <c r="H50" i="2"/>
  <c r="F50" i="2"/>
  <c r="D50" i="2"/>
  <c r="X49" i="2"/>
  <c r="V49" i="2"/>
  <c r="T49" i="2"/>
  <c r="R49" i="2"/>
  <c r="P49" i="2"/>
  <c r="N49" i="2"/>
  <c r="L49" i="2"/>
  <c r="J49" i="2"/>
  <c r="H49" i="2"/>
  <c r="F49" i="2"/>
  <c r="D49" i="2"/>
  <c r="X48" i="2"/>
  <c r="V48" i="2"/>
  <c r="T48" i="2"/>
  <c r="R48" i="2"/>
  <c r="P48" i="2"/>
  <c r="N48" i="2"/>
  <c r="L48" i="2"/>
  <c r="J48" i="2"/>
  <c r="H48" i="2"/>
  <c r="F48" i="2"/>
  <c r="D48" i="2"/>
  <c r="B56" i="2"/>
  <c r="B55" i="2"/>
  <c r="B54" i="2"/>
  <c r="B53" i="2"/>
  <c r="B52" i="2"/>
  <c r="B51" i="2"/>
  <c r="B50" i="2"/>
  <c r="B49" i="2"/>
  <c r="B48" i="2"/>
  <c r="X45" i="2"/>
  <c r="V45" i="2"/>
  <c r="T45" i="2"/>
  <c r="R45" i="2"/>
  <c r="P45" i="2"/>
  <c r="N45" i="2"/>
  <c r="L45" i="2"/>
  <c r="J45" i="2"/>
  <c r="H45" i="2"/>
  <c r="F45" i="2"/>
  <c r="D45" i="2"/>
  <c r="X44" i="2"/>
  <c r="V44" i="2"/>
  <c r="T44" i="2"/>
  <c r="R44" i="2"/>
  <c r="P44" i="2"/>
  <c r="N44" i="2"/>
  <c r="L44" i="2"/>
  <c r="J44" i="2"/>
  <c r="H44" i="2"/>
  <c r="F44" i="2"/>
  <c r="D44" i="2"/>
  <c r="X43" i="2"/>
  <c r="V43" i="2"/>
  <c r="T43" i="2"/>
  <c r="R43" i="2"/>
  <c r="P43" i="2"/>
  <c r="N43" i="2"/>
  <c r="L43" i="2"/>
  <c r="J43" i="2"/>
  <c r="H43" i="2"/>
  <c r="F43" i="2"/>
  <c r="D43" i="2"/>
  <c r="X42" i="2"/>
  <c r="V42" i="2"/>
  <c r="T42" i="2"/>
  <c r="R42" i="2"/>
  <c r="P42" i="2"/>
  <c r="N42" i="2"/>
  <c r="L42" i="2"/>
  <c r="J42" i="2"/>
  <c r="H42" i="2"/>
  <c r="F42" i="2"/>
  <c r="D42" i="2"/>
  <c r="B45" i="2"/>
  <c r="B44" i="2"/>
  <c r="B43" i="2"/>
  <c r="B42" i="2"/>
  <c r="X39" i="2"/>
  <c r="V39" i="2"/>
  <c r="T39" i="2"/>
  <c r="R39" i="2"/>
  <c r="P39" i="2"/>
  <c r="N39" i="2"/>
  <c r="L39" i="2"/>
  <c r="J39" i="2"/>
  <c r="H39" i="2"/>
  <c r="F39" i="2"/>
  <c r="D39" i="2"/>
  <c r="X38" i="2"/>
  <c r="V38" i="2"/>
  <c r="T38" i="2"/>
  <c r="R38" i="2"/>
  <c r="P38" i="2"/>
  <c r="N38" i="2"/>
  <c r="L38" i="2"/>
  <c r="J38" i="2"/>
  <c r="H38" i="2"/>
  <c r="F38" i="2"/>
  <c r="D38" i="2"/>
  <c r="X37" i="2"/>
  <c r="V37" i="2"/>
  <c r="T37" i="2"/>
  <c r="R37" i="2"/>
  <c r="P37" i="2"/>
  <c r="N37" i="2"/>
  <c r="L37" i="2"/>
  <c r="J37" i="2"/>
  <c r="H37" i="2"/>
  <c r="F37" i="2"/>
  <c r="D37" i="2"/>
  <c r="X36" i="2"/>
  <c r="V36" i="2"/>
  <c r="T36" i="2"/>
  <c r="R36" i="2"/>
  <c r="P36" i="2"/>
  <c r="N36" i="2"/>
  <c r="L36" i="2"/>
  <c r="J36" i="2"/>
  <c r="H36" i="2"/>
  <c r="F36" i="2"/>
  <c r="D36" i="2"/>
  <c r="X35" i="2"/>
  <c r="V35" i="2"/>
  <c r="T35" i="2"/>
  <c r="R35" i="2"/>
  <c r="P35" i="2"/>
  <c r="N35" i="2"/>
  <c r="L35" i="2"/>
  <c r="J35" i="2"/>
  <c r="H35" i="2"/>
  <c r="F35" i="2"/>
  <c r="D35" i="2"/>
  <c r="X34" i="2"/>
  <c r="V34" i="2"/>
  <c r="T34" i="2"/>
  <c r="R34" i="2"/>
  <c r="P34" i="2"/>
  <c r="N34" i="2"/>
  <c r="L34" i="2"/>
  <c r="J34" i="2"/>
  <c r="H34" i="2"/>
  <c r="F34" i="2"/>
  <c r="D34" i="2"/>
  <c r="X33" i="2"/>
  <c r="V33" i="2"/>
  <c r="T33" i="2"/>
  <c r="R33" i="2"/>
  <c r="P33" i="2"/>
  <c r="N33" i="2"/>
  <c r="L33" i="2"/>
  <c r="J33" i="2"/>
  <c r="H33" i="2"/>
  <c r="F33" i="2"/>
  <c r="D33" i="2"/>
  <c r="B39" i="2"/>
  <c r="B38" i="2"/>
  <c r="B37" i="2"/>
  <c r="B36" i="2"/>
  <c r="B35" i="2"/>
  <c r="B34" i="2"/>
  <c r="B33" i="2"/>
  <c r="X30" i="2"/>
  <c r="V30" i="2"/>
  <c r="T30" i="2"/>
  <c r="R30" i="2"/>
  <c r="P30" i="2"/>
  <c r="N30" i="2"/>
  <c r="L30" i="2"/>
  <c r="J30" i="2"/>
  <c r="H30" i="2"/>
  <c r="F30" i="2"/>
  <c r="D30" i="2"/>
  <c r="X29" i="2"/>
  <c r="V29" i="2"/>
  <c r="T29" i="2"/>
  <c r="R29" i="2"/>
  <c r="P29" i="2"/>
  <c r="N29" i="2"/>
  <c r="L29" i="2"/>
  <c r="J29" i="2"/>
  <c r="H29" i="2"/>
  <c r="F29" i="2"/>
  <c r="D29" i="2"/>
  <c r="B30" i="2"/>
  <c r="B29" i="2"/>
  <c r="X24" i="2"/>
  <c r="V24" i="2"/>
  <c r="T24" i="2"/>
  <c r="R24" i="2"/>
  <c r="P24" i="2"/>
  <c r="N24" i="2"/>
  <c r="L24" i="2"/>
  <c r="J24" i="2"/>
  <c r="H24" i="2"/>
  <c r="F24" i="2"/>
  <c r="D24" i="2"/>
  <c r="B24" i="2"/>
  <c r="X23" i="2"/>
  <c r="V23" i="2"/>
  <c r="T23" i="2"/>
  <c r="R23" i="2"/>
  <c r="P23" i="2"/>
  <c r="N23" i="2"/>
  <c r="L23" i="2"/>
  <c r="J23" i="2"/>
  <c r="H23" i="2"/>
  <c r="F23" i="2"/>
  <c r="D23" i="2"/>
  <c r="B23" i="2"/>
  <c r="X22" i="2"/>
  <c r="V22" i="2"/>
  <c r="T22" i="2"/>
  <c r="R22" i="2"/>
  <c r="P22" i="2"/>
  <c r="N22" i="2"/>
  <c r="L22" i="2"/>
  <c r="J22" i="2"/>
  <c r="H22" i="2"/>
  <c r="F22" i="2"/>
  <c r="D22" i="2"/>
  <c r="B22" i="2"/>
  <c r="X21" i="2"/>
  <c r="V21" i="2"/>
  <c r="T21" i="2"/>
  <c r="R21" i="2"/>
  <c r="P21" i="2"/>
  <c r="N21" i="2"/>
  <c r="L21" i="2"/>
  <c r="J21" i="2"/>
  <c r="H21" i="2"/>
  <c r="F21" i="2"/>
  <c r="D21" i="2"/>
  <c r="B21" i="2"/>
  <c r="X18" i="2"/>
  <c r="V18" i="2"/>
  <c r="T18" i="2"/>
  <c r="R18" i="2"/>
  <c r="P18" i="2"/>
  <c r="N18" i="2"/>
  <c r="L18" i="2"/>
  <c r="J18" i="2"/>
  <c r="H18" i="2"/>
  <c r="F18" i="2"/>
  <c r="D18" i="2"/>
  <c r="B18" i="2"/>
  <c r="X17" i="2"/>
  <c r="V17" i="2"/>
  <c r="T17" i="2"/>
  <c r="R17" i="2"/>
  <c r="P17" i="2"/>
  <c r="N17" i="2"/>
  <c r="L17" i="2"/>
  <c r="J17" i="2"/>
  <c r="H17" i="2"/>
  <c r="F17" i="2"/>
  <c r="D17" i="2"/>
  <c r="B17" i="2"/>
  <c r="X16" i="2"/>
  <c r="V16" i="2"/>
  <c r="T16" i="2"/>
  <c r="R16" i="2"/>
  <c r="P16" i="2"/>
  <c r="N16" i="2"/>
  <c r="L16" i="2"/>
  <c r="J16" i="2"/>
  <c r="H16" i="2"/>
  <c r="F16" i="2"/>
  <c r="D16" i="2"/>
  <c r="B16" i="2"/>
  <c r="B13" i="2"/>
  <c r="X11" i="2"/>
  <c r="V11" i="2"/>
  <c r="T11" i="2"/>
  <c r="R11" i="2"/>
  <c r="P11" i="2"/>
  <c r="N11" i="2"/>
  <c r="L11" i="2"/>
  <c r="J11" i="2"/>
  <c r="H11" i="2"/>
  <c r="F11" i="2"/>
  <c r="D11" i="2"/>
  <c r="B11" i="2"/>
  <c r="M44" i="3"/>
  <c r="L44" i="3"/>
  <c r="K44" i="3"/>
  <c r="J44" i="3"/>
  <c r="I44" i="3"/>
  <c r="H44" i="3"/>
  <c r="G44" i="3"/>
  <c r="F44" i="3"/>
  <c r="E44" i="3"/>
  <c r="D44" i="3"/>
  <c r="C44" i="3"/>
  <c r="M43" i="3"/>
  <c r="L43" i="3"/>
  <c r="K43" i="3"/>
  <c r="J43" i="3"/>
  <c r="I43" i="3"/>
  <c r="H43" i="3"/>
  <c r="G43" i="3"/>
  <c r="F43" i="3"/>
  <c r="E43" i="3"/>
  <c r="D43" i="3"/>
  <c r="C43" i="3"/>
  <c r="M42" i="3"/>
  <c r="L42" i="3"/>
  <c r="K42" i="3"/>
  <c r="J42" i="3"/>
  <c r="I42" i="3"/>
  <c r="H42" i="3"/>
  <c r="G42" i="3"/>
  <c r="F42" i="3"/>
  <c r="E42" i="3"/>
  <c r="D42" i="3"/>
  <c r="C42" i="3"/>
  <c r="M41" i="3"/>
  <c r="L41" i="3"/>
  <c r="K41" i="3"/>
  <c r="J41" i="3"/>
  <c r="I41" i="3"/>
  <c r="H41" i="3"/>
  <c r="G41" i="3"/>
  <c r="F41" i="3"/>
  <c r="E41" i="3"/>
  <c r="D41" i="3"/>
  <c r="C41" i="3"/>
  <c r="M40" i="3"/>
  <c r="L40" i="3"/>
  <c r="K40" i="3"/>
  <c r="J40" i="3"/>
  <c r="I40" i="3"/>
  <c r="H40" i="3"/>
  <c r="G40" i="3"/>
  <c r="F40" i="3"/>
  <c r="E40" i="3"/>
  <c r="D40" i="3"/>
  <c r="C40" i="3"/>
  <c r="M39" i="3"/>
  <c r="L39" i="3"/>
  <c r="K39" i="3"/>
  <c r="J39" i="3"/>
  <c r="I39" i="3"/>
  <c r="H39" i="3"/>
  <c r="G39" i="3"/>
  <c r="F39" i="3"/>
  <c r="E39" i="3"/>
  <c r="D39" i="3"/>
  <c r="C39" i="3"/>
  <c r="B44" i="3"/>
  <c r="B43" i="3"/>
  <c r="B42" i="3"/>
  <c r="B41" i="3"/>
  <c r="B40" i="3"/>
  <c r="B39" i="3"/>
  <c r="M35" i="3"/>
  <c r="L35" i="3"/>
  <c r="K35" i="3"/>
  <c r="J35" i="3"/>
  <c r="I35" i="3"/>
  <c r="H35" i="3"/>
  <c r="G35" i="3"/>
  <c r="F35" i="3"/>
  <c r="E35" i="3"/>
  <c r="D35" i="3"/>
  <c r="C35" i="3"/>
  <c r="B35" i="3"/>
  <c r="M23" i="3"/>
  <c r="L23" i="3"/>
  <c r="K23" i="3"/>
  <c r="J23" i="3"/>
  <c r="I23" i="3"/>
  <c r="H23" i="3"/>
  <c r="G23" i="3"/>
  <c r="F23" i="3"/>
  <c r="E23" i="3"/>
  <c r="D23" i="3"/>
  <c r="C23" i="3"/>
  <c r="M22" i="3"/>
  <c r="L22" i="3"/>
  <c r="K22" i="3"/>
  <c r="J22" i="3"/>
  <c r="I22" i="3"/>
  <c r="H22" i="3"/>
  <c r="G22" i="3"/>
  <c r="F22" i="3"/>
  <c r="E22" i="3"/>
  <c r="D22" i="3"/>
  <c r="C22" i="3"/>
  <c r="M21" i="3"/>
  <c r="L21" i="3"/>
  <c r="K21" i="3"/>
  <c r="J21" i="3"/>
  <c r="I21" i="3"/>
  <c r="H21" i="3"/>
  <c r="G21" i="3"/>
  <c r="F21" i="3"/>
  <c r="E21" i="3"/>
  <c r="D21" i="3"/>
  <c r="C21" i="3"/>
  <c r="M20" i="3"/>
  <c r="L20" i="3"/>
  <c r="K20" i="3"/>
  <c r="J20" i="3"/>
  <c r="I20" i="3"/>
  <c r="H20" i="3"/>
  <c r="G20" i="3"/>
  <c r="F20" i="3"/>
  <c r="E20" i="3"/>
  <c r="D20" i="3"/>
  <c r="C20" i="3"/>
  <c r="B23" i="3"/>
  <c r="B22" i="3"/>
  <c r="B21" i="3"/>
  <c r="B20" i="3"/>
  <c r="M17" i="3"/>
  <c r="L17" i="3"/>
  <c r="K17" i="3"/>
  <c r="J17" i="3"/>
  <c r="I17" i="3"/>
  <c r="H17" i="3"/>
  <c r="G17" i="3"/>
  <c r="F17" i="3"/>
  <c r="E17" i="3"/>
  <c r="D17" i="3"/>
  <c r="C17" i="3"/>
  <c r="M16" i="3"/>
  <c r="L16" i="3"/>
  <c r="K16" i="3"/>
  <c r="J16" i="3"/>
  <c r="I16" i="3"/>
  <c r="H16" i="3"/>
  <c r="G16" i="3"/>
  <c r="F16" i="3"/>
  <c r="E16" i="3"/>
  <c r="D16" i="3"/>
  <c r="C16" i="3"/>
  <c r="M15" i="3"/>
  <c r="L15" i="3"/>
  <c r="K15" i="3"/>
  <c r="J15" i="3"/>
  <c r="I15" i="3"/>
  <c r="H15" i="3"/>
  <c r="G15" i="3"/>
  <c r="F15" i="3"/>
  <c r="E15" i="3"/>
  <c r="D15" i="3"/>
  <c r="C15" i="3"/>
  <c r="B17" i="3"/>
  <c r="B16" i="3"/>
  <c r="B15" i="3"/>
  <c r="B12" i="3"/>
  <c r="M11" i="3"/>
  <c r="L11" i="3"/>
  <c r="K11" i="3"/>
  <c r="J11" i="3"/>
  <c r="I11" i="3"/>
  <c r="H11" i="3"/>
  <c r="G11" i="3"/>
  <c r="F11" i="3"/>
  <c r="E11" i="3"/>
  <c r="D11" i="3"/>
  <c r="C11" i="3"/>
  <c r="B11" i="3"/>
  <c r="M109" i="1"/>
  <c r="L109" i="1"/>
  <c r="V110" i="2" s="1"/>
  <c r="K109" i="1"/>
  <c r="K45" i="3" s="1"/>
  <c r="J109" i="1"/>
  <c r="J45" i="3" s="1"/>
  <c r="I109" i="1"/>
  <c r="P110" i="2" s="1"/>
  <c r="H109" i="1"/>
  <c r="G109" i="1"/>
  <c r="F109" i="1"/>
  <c r="J110" i="2" s="1"/>
  <c r="E109" i="1"/>
  <c r="D109" i="1"/>
  <c r="D45" i="3" s="1"/>
  <c r="C109" i="1"/>
  <c r="B109" i="1"/>
  <c r="B110" i="2" s="1"/>
  <c r="M101" i="1"/>
  <c r="X102" i="2" s="1"/>
  <c r="L101" i="1"/>
  <c r="K101" i="1"/>
  <c r="T102" i="2" s="1"/>
  <c r="J101" i="1"/>
  <c r="R102" i="2" s="1"/>
  <c r="I101" i="1"/>
  <c r="H101" i="1"/>
  <c r="G101" i="1"/>
  <c r="L102" i="2" s="1"/>
  <c r="F101" i="1"/>
  <c r="J102" i="2" s="1"/>
  <c r="E101" i="1"/>
  <c r="E37" i="3" s="1"/>
  <c r="D101" i="1"/>
  <c r="C101" i="1"/>
  <c r="D102" i="2" s="1"/>
  <c r="B101" i="1"/>
  <c r="M96" i="1"/>
  <c r="L96" i="1"/>
  <c r="V97" i="2" s="1"/>
  <c r="K96" i="1"/>
  <c r="J96" i="1"/>
  <c r="I96" i="1"/>
  <c r="H96" i="1"/>
  <c r="N97" i="2" s="1"/>
  <c r="G96" i="1"/>
  <c r="F96" i="1"/>
  <c r="J97" i="2" s="1"/>
  <c r="E96" i="1"/>
  <c r="H97" i="2" s="1"/>
  <c r="D96" i="1"/>
  <c r="F97" i="2" s="1"/>
  <c r="C96" i="1"/>
  <c r="B96" i="1"/>
  <c r="B97" i="2" s="1"/>
  <c r="M83" i="1"/>
  <c r="L83" i="1"/>
  <c r="V84" i="2" s="1"/>
  <c r="K83" i="1"/>
  <c r="J83" i="1"/>
  <c r="I83" i="1"/>
  <c r="I34" i="3" s="1"/>
  <c r="H83" i="1"/>
  <c r="H34" i="3" s="1"/>
  <c r="G83" i="1"/>
  <c r="F83" i="1"/>
  <c r="F34" i="3" s="1"/>
  <c r="E83" i="1"/>
  <c r="D83" i="1"/>
  <c r="D34" i="3" s="1"/>
  <c r="C83" i="1"/>
  <c r="D84" i="2" s="1"/>
  <c r="B83" i="1"/>
  <c r="M76" i="1"/>
  <c r="M33" i="3" s="1"/>
  <c r="L76" i="1"/>
  <c r="V77" i="2" s="1"/>
  <c r="K76" i="1"/>
  <c r="T77" i="2" s="1"/>
  <c r="J76" i="1"/>
  <c r="I76" i="1"/>
  <c r="P77" i="2" s="1"/>
  <c r="H76" i="1"/>
  <c r="G76" i="1"/>
  <c r="L77" i="2" s="1"/>
  <c r="F76" i="1"/>
  <c r="E76" i="1"/>
  <c r="E33" i="3" s="1"/>
  <c r="D76" i="1"/>
  <c r="D33" i="3" s="1"/>
  <c r="C76" i="1"/>
  <c r="D77" i="2" s="1"/>
  <c r="B76" i="1"/>
  <c r="M68" i="1"/>
  <c r="X69" i="2" s="1"/>
  <c r="L68" i="1"/>
  <c r="K68" i="1"/>
  <c r="K32" i="3" s="1"/>
  <c r="J68" i="1"/>
  <c r="I68" i="1"/>
  <c r="I32" i="3" s="1"/>
  <c r="H68" i="1"/>
  <c r="N69" i="2" s="1"/>
  <c r="G68" i="1"/>
  <c r="F68" i="1"/>
  <c r="F32" i="3" s="1"/>
  <c r="E68" i="1"/>
  <c r="D68" i="1"/>
  <c r="D32" i="3" s="1"/>
  <c r="C68" i="1"/>
  <c r="D69" i="2" s="1"/>
  <c r="B68" i="1"/>
  <c r="B32" i="3" s="1"/>
  <c r="M63" i="1"/>
  <c r="X64" i="2" s="1"/>
  <c r="L63" i="1"/>
  <c r="V64" i="2" s="1"/>
  <c r="K63" i="1"/>
  <c r="T64" i="2" s="1"/>
  <c r="J63" i="1"/>
  <c r="J31" i="3" s="1"/>
  <c r="I63" i="1"/>
  <c r="P64" i="2" s="1"/>
  <c r="H63" i="1"/>
  <c r="H31" i="3" s="1"/>
  <c r="G63" i="1"/>
  <c r="L64" i="2" s="1"/>
  <c r="F63" i="1"/>
  <c r="J64" i="2" s="1"/>
  <c r="E63" i="1"/>
  <c r="H64" i="2" s="1"/>
  <c r="D63" i="1"/>
  <c r="D31" i="3" s="1"/>
  <c r="C63" i="1"/>
  <c r="D64" i="2" s="1"/>
  <c r="B63" i="1"/>
  <c r="M56" i="1"/>
  <c r="L56" i="1"/>
  <c r="L30" i="3" s="1"/>
  <c r="K56" i="1"/>
  <c r="J56" i="1"/>
  <c r="R57" i="2" s="1"/>
  <c r="I56" i="1"/>
  <c r="H56" i="1"/>
  <c r="N57" i="2" s="1"/>
  <c r="G56" i="1"/>
  <c r="F56" i="1"/>
  <c r="F30" i="3" s="1"/>
  <c r="E56" i="1"/>
  <c r="E30" i="3" s="1"/>
  <c r="D56" i="1"/>
  <c r="D30" i="3" s="1"/>
  <c r="C56" i="1"/>
  <c r="B56" i="1"/>
  <c r="M45" i="1"/>
  <c r="M29" i="3" s="1"/>
  <c r="L45" i="1"/>
  <c r="V46" i="2" s="1"/>
  <c r="K45" i="1"/>
  <c r="J45" i="1"/>
  <c r="R46" i="2" s="1"/>
  <c r="I45" i="1"/>
  <c r="P46" i="2" s="1"/>
  <c r="H45" i="1"/>
  <c r="G45" i="1"/>
  <c r="L46" i="2" s="1"/>
  <c r="F45" i="1"/>
  <c r="J46" i="2" s="1"/>
  <c r="E45" i="1"/>
  <c r="D45" i="1"/>
  <c r="D29" i="3" s="1"/>
  <c r="C45" i="1"/>
  <c r="B45" i="1"/>
  <c r="B46" i="2" s="1"/>
  <c r="M39" i="1"/>
  <c r="L39" i="1"/>
  <c r="L28" i="3" s="1"/>
  <c r="K39" i="1"/>
  <c r="T40" i="2" s="1"/>
  <c r="J39" i="1"/>
  <c r="J28" i="3" s="1"/>
  <c r="I39" i="1"/>
  <c r="P40" i="2" s="1"/>
  <c r="H39" i="1"/>
  <c r="G39" i="1"/>
  <c r="L40" i="2" s="1"/>
  <c r="F39" i="1"/>
  <c r="F28" i="3" s="1"/>
  <c r="E39" i="1"/>
  <c r="D39" i="1"/>
  <c r="F40" i="2" s="1"/>
  <c r="C39" i="1"/>
  <c r="C28" i="3" s="1"/>
  <c r="B39" i="1"/>
  <c r="B40" i="2" s="1"/>
  <c r="M30" i="1"/>
  <c r="M27" i="3" s="1"/>
  <c r="L30" i="1"/>
  <c r="L27" i="3" s="1"/>
  <c r="K30" i="1"/>
  <c r="J30" i="1"/>
  <c r="R31" i="2" s="1"/>
  <c r="I30" i="1"/>
  <c r="P31" i="2" s="1"/>
  <c r="H30" i="1"/>
  <c r="N31" i="2" s="1"/>
  <c r="G30" i="1"/>
  <c r="F30" i="1"/>
  <c r="J31" i="2" s="1"/>
  <c r="E30" i="1"/>
  <c r="H31" i="2" s="1"/>
  <c r="D30" i="1"/>
  <c r="D27" i="3" s="1"/>
  <c r="C30" i="1"/>
  <c r="B30" i="1"/>
  <c r="B31" i="2" s="1"/>
  <c r="M24" i="1"/>
  <c r="L24" i="1"/>
  <c r="L24" i="3" s="1"/>
  <c r="K24" i="1"/>
  <c r="J24" i="1"/>
  <c r="R25" i="2" s="1"/>
  <c r="I24" i="1"/>
  <c r="H24" i="1"/>
  <c r="G24" i="1"/>
  <c r="G24" i="3" s="1"/>
  <c r="F24" i="1"/>
  <c r="J25" i="2" s="1"/>
  <c r="E24" i="1"/>
  <c r="D24" i="1"/>
  <c r="D24" i="3" s="1"/>
  <c r="C24" i="1"/>
  <c r="C24" i="3" s="1"/>
  <c r="B24" i="1"/>
  <c r="B24" i="3" s="1"/>
  <c r="M18" i="1"/>
  <c r="X19" i="2" s="1"/>
  <c r="L18" i="1"/>
  <c r="V19" i="2" s="1"/>
  <c r="K18" i="1"/>
  <c r="K18" i="3" s="1"/>
  <c r="J18" i="1"/>
  <c r="R19" i="2" s="1"/>
  <c r="I18" i="1"/>
  <c r="P19" i="2" s="1"/>
  <c r="H18" i="1"/>
  <c r="G18" i="1"/>
  <c r="L19" i="2" s="1"/>
  <c r="F18" i="1"/>
  <c r="J19" i="2" s="1"/>
  <c r="E18" i="1"/>
  <c r="E18" i="3" s="1"/>
  <c r="D18" i="1"/>
  <c r="D18" i="3" s="1"/>
  <c r="C18" i="1"/>
  <c r="D19" i="2" s="1"/>
  <c r="B18" i="1"/>
  <c r="N17" i="1"/>
  <c r="N17" i="3" s="1"/>
  <c r="N16" i="1"/>
  <c r="N16" i="3" s="1"/>
  <c r="N15" i="1"/>
  <c r="I25" i="4" l="1"/>
  <c r="H25" i="4"/>
  <c r="Y86" i="2"/>
  <c r="Y111" i="2" s="1"/>
  <c r="N68" i="1"/>
  <c r="N32" i="3" s="1"/>
  <c r="T110" i="2"/>
  <c r="N30" i="1"/>
  <c r="N27" i="3" s="1"/>
  <c r="E26" i="2"/>
  <c r="M26" i="2"/>
  <c r="U26" i="2"/>
  <c r="B28" i="3"/>
  <c r="N64" i="2"/>
  <c r="J29" i="3"/>
  <c r="I31" i="3"/>
  <c r="L25" i="2"/>
  <c r="J57" i="2"/>
  <c r="M18" i="3"/>
  <c r="J27" i="3"/>
  <c r="C31" i="3"/>
  <c r="H25" i="1"/>
  <c r="N26" i="2" s="1"/>
  <c r="H77" i="2"/>
  <c r="N84" i="2"/>
  <c r="C33" i="3"/>
  <c r="I18" i="3"/>
  <c r="L33" i="3"/>
  <c r="M32" i="3"/>
  <c r="X46" i="2"/>
  <c r="F57" i="2"/>
  <c r="F69" i="2"/>
  <c r="K28" i="3"/>
  <c r="C18" i="3"/>
  <c r="K33" i="3"/>
  <c r="C32" i="3"/>
  <c r="V31" i="2"/>
  <c r="D40" i="2"/>
  <c r="B69" i="2"/>
  <c r="H102" i="2"/>
  <c r="H27" i="3"/>
  <c r="K37" i="3"/>
  <c r="G18" i="3"/>
  <c r="E27" i="3"/>
  <c r="G29" i="3"/>
  <c r="F36" i="3"/>
  <c r="B27" i="3"/>
  <c r="F31" i="2"/>
  <c r="P69" i="2"/>
  <c r="P84" i="2"/>
  <c r="H36" i="3"/>
  <c r="L45" i="3"/>
  <c r="B36" i="3"/>
  <c r="B25" i="2"/>
  <c r="V25" i="2"/>
  <c r="F64" i="2"/>
  <c r="R64" i="2"/>
  <c r="F84" i="2"/>
  <c r="R110" i="2"/>
  <c r="J24" i="3"/>
  <c r="H32" i="3"/>
  <c r="I85" i="1"/>
  <c r="P86" i="2" s="1"/>
  <c r="F45" i="3"/>
  <c r="F19" i="2"/>
  <c r="F31" i="3"/>
  <c r="G37" i="3"/>
  <c r="L18" i="3"/>
  <c r="B29" i="3"/>
  <c r="M37" i="3"/>
  <c r="J30" i="3"/>
  <c r="F46" i="2"/>
  <c r="V57" i="2"/>
  <c r="J69" i="2"/>
  <c r="X77" i="2"/>
  <c r="J84" i="2"/>
  <c r="F110" i="2"/>
  <c r="O26" i="2"/>
  <c r="Q26" i="2"/>
  <c r="K26" i="2"/>
  <c r="S26" i="2"/>
  <c r="N97" i="4"/>
  <c r="N99" i="4" s="1"/>
  <c r="Y26" i="2"/>
  <c r="I86" i="2"/>
  <c r="I111" i="2" s="1"/>
  <c r="E86" i="2"/>
  <c r="E111" i="2" s="1"/>
  <c r="U86" i="2"/>
  <c r="U111" i="2" s="1"/>
  <c r="U112" i="2" s="1"/>
  <c r="I28" i="3"/>
  <c r="M31" i="3"/>
  <c r="F37" i="3"/>
  <c r="M85" i="1"/>
  <c r="M110" i="1" s="1"/>
  <c r="N45" i="1"/>
  <c r="N29" i="3" s="1"/>
  <c r="R40" i="2"/>
  <c r="F85" i="1"/>
  <c r="J86" i="2" s="1"/>
  <c r="L34" i="3"/>
  <c r="G86" i="2"/>
  <c r="G111" i="2" s="1"/>
  <c r="O86" i="2"/>
  <c r="O111" i="2" s="1"/>
  <c r="W86" i="2"/>
  <c r="W111" i="2" s="1"/>
  <c r="Q86" i="2"/>
  <c r="Q111" i="2" s="1"/>
  <c r="K25" i="1"/>
  <c r="T26" i="2" s="1"/>
  <c r="F27" i="3"/>
  <c r="V40" i="2"/>
  <c r="G31" i="3"/>
  <c r="H30" i="3"/>
  <c r="C37" i="3"/>
  <c r="L85" i="1"/>
  <c r="V86" i="2" s="1"/>
  <c r="N39" i="1"/>
  <c r="N28" i="3" s="1"/>
  <c r="N83" i="1"/>
  <c r="N34" i="3" s="1"/>
  <c r="N101" i="1"/>
  <c r="N37" i="3" s="1"/>
  <c r="E25" i="1"/>
  <c r="G28" i="3"/>
  <c r="F29" i="3"/>
  <c r="K31" i="3"/>
  <c r="D36" i="3"/>
  <c r="F24" i="3"/>
  <c r="L29" i="3"/>
  <c r="I27" i="3"/>
  <c r="J40" i="2"/>
  <c r="E31" i="3"/>
  <c r="G33" i="3"/>
  <c r="H19" i="2"/>
  <c r="T19" i="2"/>
  <c r="F25" i="2"/>
  <c r="T69" i="2"/>
  <c r="L36" i="3"/>
  <c r="L31" i="2"/>
  <c r="G27" i="3"/>
  <c r="V69" i="2"/>
  <c r="L32" i="3"/>
  <c r="N77" i="2"/>
  <c r="H85" i="1"/>
  <c r="N86" i="2" s="1"/>
  <c r="T84" i="2"/>
  <c r="K34" i="3"/>
  <c r="K85" i="1"/>
  <c r="T86" i="2" s="1"/>
  <c r="M36" i="3"/>
  <c r="X97" i="2"/>
  <c r="H28" i="3"/>
  <c r="N40" i="2"/>
  <c r="H46" i="2"/>
  <c r="E29" i="3"/>
  <c r="J32" i="3"/>
  <c r="R69" i="2"/>
  <c r="J77" i="2"/>
  <c r="F33" i="3"/>
  <c r="T97" i="2"/>
  <c r="K36" i="3"/>
  <c r="G25" i="1"/>
  <c r="L26" i="2" s="1"/>
  <c r="X31" i="2"/>
  <c r="N15" i="3"/>
  <c r="N18" i="1"/>
  <c r="N18" i="3" s="1"/>
  <c r="D31" i="2"/>
  <c r="C27" i="3"/>
  <c r="T31" i="2"/>
  <c r="K27" i="3"/>
  <c r="B57" i="2"/>
  <c r="B30" i="3"/>
  <c r="L69" i="2"/>
  <c r="G32" i="3"/>
  <c r="F77" i="2"/>
  <c r="D85" i="1"/>
  <c r="F86" i="2" s="1"/>
  <c r="L110" i="2"/>
  <c r="G45" i="3"/>
  <c r="H33" i="3"/>
  <c r="C85" i="1"/>
  <c r="D86" i="2" s="1"/>
  <c r="P25" i="2"/>
  <c r="I24" i="3"/>
  <c r="I25" i="1"/>
  <c r="I25" i="3" s="1"/>
  <c r="E32" i="3"/>
  <c r="H69" i="2"/>
  <c r="B77" i="2"/>
  <c r="B33" i="3"/>
  <c r="R77" i="2"/>
  <c r="J33" i="3"/>
  <c r="J85" i="1"/>
  <c r="R86" i="2" s="1"/>
  <c r="L97" i="2"/>
  <c r="G36" i="3"/>
  <c r="P102" i="2"/>
  <c r="I37" i="3"/>
  <c r="X110" i="2"/>
  <c r="M45" i="3"/>
  <c r="L31" i="3"/>
  <c r="J37" i="3"/>
  <c r="N19" i="2"/>
  <c r="I29" i="3"/>
  <c r="I33" i="3"/>
  <c r="E36" i="3"/>
  <c r="D25" i="1"/>
  <c r="L25" i="1"/>
  <c r="B85" i="1"/>
  <c r="B86" i="2" s="1"/>
  <c r="C86" i="2"/>
  <c r="C111" i="2" s="1"/>
  <c r="G26" i="2"/>
  <c r="W26" i="2"/>
  <c r="K86" i="2"/>
  <c r="K111" i="2" s="1"/>
  <c r="S86" i="2"/>
  <c r="S111" i="2" s="1"/>
  <c r="C26" i="2"/>
  <c r="I26" i="2"/>
  <c r="D25" i="4"/>
  <c r="C88" i="4"/>
  <c r="C118" i="4" s="1"/>
  <c r="K118" i="4"/>
  <c r="G25" i="4"/>
  <c r="N31" i="4"/>
  <c r="G88" i="4"/>
  <c r="G118" i="4" s="1"/>
  <c r="H88" i="4"/>
  <c r="H118" i="4" s="1"/>
  <c r="H119" i="4" s="1"/>
  <c r="N79" i="4"/>
  <c r="D118" i="4"/>
  <c r="D119" i="4" s="1"/>
  <c r="B25" i="4"/>
  <c r="F25" i="4"/>
  <c r="F88" i="4"/>
  <c r="F118" i="4" s="1"/>
  <c r="J118" i="4"/>
  <c r="L118" i="4"/>
  <c r="L119" i="4" s="1"/>
  <c r="B118" i="4"/>
  <c r="J25" i="4"/>
  <c r="N47" i="4"/>
  <c r="N58" i="4"/>
  <c r="N65" i="4"/>
  <c r="N71" i="4"/>
  <c r="N86" i="4"/>
  <c r="C25" i="4"/>
  <c r="K25" i="4"/>
  <c r="E88" i="4"/>
  <c r="E118" i="4" s="1"/>
  <c r="E119" i="4" s="1"/>
  <c r="I88" i="4"/>
  <c r="I118" i="4" s="1"/>
  <c r="I119" i="4" s="1"/>
  <c r="M88" i="4"/>
  <c r="M118" i="4" s="1"/>
  <c r="M119" i="4" s="1"/>
  <c r="X86" i="2"/>
  <c r="H40" i="2"/>
  <c r="E28" i="3"/>
  <c r="C30" i="3"/>
  <c r="D57" i="2"/>
  <c r="P97" i="2"/>
  <c r="I36" i="3"/>
  <c r="N22" i="3"/>
  <c r="N24" i="1"/>
  <c r="N24" i="3" s="1"/>
  <c r="H57" i="2"/>
  <c r="F25" i="1"/>
  <c r="F18" i="3"/>
  <c r="H24" i="3"/>
  <c r="N25" i="2"/>
  <c r="I30" i="3"/>
  <c r="P57" i="2"/>
  <c r="B37" i="3"/>
  <c r="B102" i="2"/>
  <c r="D110" i="2"/>
  <c r="C45" i="3"/>
  <c r="B64" i="2"/>
  <c r="B31" i="3"/>
  <c r="H84" i="2"/>
  <c r="E34" i="3"/>
  <c r="E85" i="1"/>
  <c r="H86" i="2" s="1"/>
  <c r="D37" i="3"/>
  <c r="F102" i="2"/>
  <c r="H110" i="2"/>
  <c r="E45" i="3"/>
  <c r="N41" i="3"/>
  <c r="N109" i="1"/>
  <c r="N45" i="3" s="1"/>
  <c r="H25" i="2"/>
  <c r="E24" i="3"/>
  <c r="X25" i="2"/>
  <c r="M24" i="3"/>
  <c r="M25" i="1"/>
  <c r="X40" i="2"/>
  <c r="M28" i="3"/>
  <c r="T46" i="2"/>
  <c r="K29" i="3"/>
  <c r="L57" i="2"/>
  <c r="G30" i="3"/>
  <c r="J34" i="3"/>
  <c r="R84" i="2"/>
  <c r="D97" i="2"/>
  <c r="C36" i="3"/>
  <c r="N102" i="2"/>
  <c r="H37" i="3"/>
  <c r="H45" i="3"/>
  <c r="N110" i="2"/>
  <c r="D46" i="2"/>
  <c r="C29" i="3"/>
  <c r="K30" i="3"/>
  <c r="T57" i="2"/>
  <c r="X84" i="2"/>
  <c r="M34" i="3"/>
  <c r="V102" i="2"/>
  <c r="L37" i="3"/>
  <c r="H18" i="3"/>
  <c r="B25" i="1"/>
  <c r="B19" i="2"/>
  <c r="B18" i="3"/>
  <c r="J25" i="1"/>
  <c r="J18" i="3"/>
  <c r="D25" i="2"/>
  <c r="C25" i="1"/>
  <c r="T25" i="2"/>
  <c r="K24" i="3"/>
  <c r="N46" i="2"/>
  <c r="H29" i="3"/>
  <c r="M30" i="3"/>
  <c r="X57" i="2"/>
  <c r="B34" i="3"/>
  <c r="B84" i="2"/>
  <c r="L84" i="2"/>
  <c r="G34" i="3"/>
  <c r="G85" i="1"/>
  <c r="N117" i="4"/>
  <c r="C34" i="3"/>
  <c r="R97" i="2"/>
  <c r="J36" i="3"/>
  <c r="B45" i="3"/>
  <c r="I45" i="3"/>
  <c r="M86" i="2"/>
  <c r="M111" i="2" s="1"/>
  <c r="N18" i="4"/>
  <c r="N24" i="4"/>
  <c r="D28" i="3"/>
  <c r="N56" i="1"/>
  <c r="N30" i="3" s="1"/>
  <c r="N76" i="1"/>
  <c r="N96" i="1"/>
  <c r="N36" i="3" s="1"/>
  <c r="N109" i="4"/>
  <c r="N63" i="1"/>
  <c r="N31" i="3" s="1"/>
  <c r="J110" i="1" l="1"/>
  <c r="Y112" i="2"/>
  <c r="M112" i="2"/>
  <c r="E112" i="2"/>
  <c r="H25" i="3"/>
  <c r="F110" i="1"/>
  <c r="J111" i="2" s="1"/>
  <c r="K25" i="3"/>
  <c r="H110" i="1"/>
  <c r="H46" i="3" s="1"/>
  <c r="K110" i="1"/>
  <c r="K111" i="1" s="1"/>
  <c r="L110" i="1"/>
  <c r="L111" i="1" s="1"/>
  <c r="L47" i="3" s="1"/>
  <c r="I110" i="1"/>
  <c r="I111" i="1" s="1"/>
  <c r="Q112" i="2"/>
  <c r="B110" i="1"/>
  <c r="B111" i="1" s="1"/>
  <c r="O112" i="2"/>
  <c r="S112" i="2"/>
  <c r="G112" i="2"/>
  <c r="K112" i="2"/>
  <c r="N34" i="4"/>
  <c r="N40" i="4" s="1"/>
  <c r="I112" i="2"/>
  <c r="W112" i="2"/>
  <c r="D110" i="1"/>
  <c r="D111" i="1" s="1"/>
  <c r="C112" i="2"/>
  <c r="C113" i="2" s="1"/>
  <c r="E13" i="2" s="1"/>
  <c r="P26" i="2"/>
  <c r="H26" i="2"/>
  <c r="E25" i="3"/>
  <c r="G25" i="3"/>
  <c r="L25" i="3"/>
  <c r="V26" i="2"/>
  <c r="F26" i="2"/>
  <c r="D25" i="3"/>
  <c r="C110" i="1"/>
  <c r="C111" i="1" s="1"/>
  <c r="B119" i="4"/>
  <c r="B120" i="4" s="1"/>
  <c r="C13" i="4" s="1"/>
  <c r="K119" i="4"/>
  <c r="C119" i="4"/>
  <c r="J119" i="4"/>
  <c r="N88" i="4"/>
  <c r="F119" i="4"/>
  <c r="G119" i="4"/>
  <c r="N25" i="4"/>
  <c r="N118" i="4"/>
  <c r="N85" i="1"/>
  <c r="N110" i="1" s="1"/>
  <c r="N46" i="3" s="1"/>
  <c r="N33" i="3"/>
  <c r="B25" i="3"/>
  <c r="B26" i="2"/>
  <c r="N25" i="1"/>
  <c r="N25" i="3" s="1"/>
  <c r="J26" i="2"/>
  <c r="F25" i="3"/>
  <c r="R26" i="2"/>
  <c r="J111" i="1"/>
  <c r="J25" i="3"/>
  <c r="R111" i="2"/>
  <c r="J46" i="3"/>
  <c r="X111" i="2"/>
  <c r="M46" i="3"/>
  <c r="G110" i="1"/>
  <c r="L86" i="2"/>
  <c r="C25" i="3"/>
  <c r="D26" i="2"/>
  <c r="M25" i="3"/>
  <c r="M111" i="1"/>
  <c r="X26" i="2"/>
  <c r="E110" i="1"/>
  <c r="E113" i="2" l="1"/>
  <c r="G13" i="2" s="1"/>
  <c r="G113" i="2" s="1"/>
  <c r="I13" i="2" s="1"/>
  <c r="I113" i="2" s="1"/>
  <c r="K13" i="2" s="1"/>
  <c r="K113" i="2" s="1"/>
  <c r="M13" i="2" s="1"/>
  <c r="M113" i="2" s="1"/>
  <c r="O13" i="2" s="1"/>
  <c r="O113" i="2" s="1"/>
  <c r="Q13" i="2" s="1"/>
  <c r="Q113" i="2" s="1"/>
  <c r="S13" i="2" s="1"/>
  <c r="S113" i="2" s="1"/>
  <c r="U13" i="2" s="1"/>
  <c r="U113" i="2" s="1"/>
  <c r="W13" i="2" s="1"/>
  <c r="W113" i="2" s="1"/>
  <c r="Y13" i="2" s="1"/>
  <c r="Y113" i="2" s="1"/>
  <c r="F111" i="1"/>
  <c r="F47" i="3" s="1"/>
  <c r="H111" i="1"/>
  <c r="N112" i="2" s="1"/>
  <c r="I46" i="3"/>
  <c r="N111" i="2"/>
  <c r="F46" i="3"/>
  <c r="K47" i="3"/>
  <c r="T112" i="2"/>
  <c r="K46" i="3"/>
  <c r="T111" i="2"/>
  <c r="V111" i="2"/>
  <c r="L46" i="3"/>
  <c r="B111" i="2"/>
  <c r="P111" i="2"/>
  <c r="B46" i="3"/>
  <c r="C120" i="4"/>
  <c r="D13" i="4" s="1"/>
  <c r="D120" i="4" s="1"/>
  <c r="E13" i="4" s="1"/>
  <c r="E120" i="4" s="1"/>
  <c r="F13" i="4" s="1"/>
  <c r="F120" i="4" s="1"/>
  <c r="G13" i="4" s="1"/>
  <c r="G120" i="4" s="1"/>
  <c r="H13" i="4" s="1"/>
  <c r="H120" i="4" s="1"/>
  <c r="I13" i="4" s="1"/>
  <c r="I120" i="4" s="1"/>
  <c r="J13" i="4" s="1"/>
  <c r="J120" i="4" s="1"/>
  <c r="K13" i="4" s="1"/>
  <c r="K120" i="4" s="1"/>
  <c r="L13" i="4" s="1"/>
  <c r="L120" i="4" s="1"/>
  <c r="M13" i="4" s="1"/>
  <c r="M120" i="4" s="1"/>
  <c r="N21" i="4"/>
  <c r="F112" i="2"/>
  <c r="D47" i="3"/>
  <c r="F111" i="2"/>
  <c r="D46" i="3"/>
  <c r="V112" i="2"/>
  <c r="D111" i="2"/>
  <c r="C46" i="3"/>
  <c r="X112" i="2"/>
  <c r="M47" i="3"/>
  <c r="D112" i="2"/>
  <c r="C47" i="3"/>
  <c r="P112" i="2"/>
  <c r="I47" i="3"/>
  <c r="J47" i="3"/>
  <c r="R112" i="2"/>
  <c r="H111" i="2"/>
  <c r="E46" i="3"/>
  <c r="E111" i="1"/>
  <c r="L111" i="2"/>
  <c r="G46" i="3"/>
  <c r="G111" i="1"/>
  <c r="B47" i="3"/>
  <c r="B112" i="2"/>
  <c r="B112" i="1"/>
  <c r="H47" i="3" l="1"/>
  <c r="J112" i="2"/>
  <c r="B113" i="2"/>
  <c r="C13" i="1"/>
  <c r="B49" i="3"/>
  <c r="H112" i="2"/>
  <c r="E47" i="3"/>
  <c r="L112" i="2"/>
  <c r="G47" i="3"/>
  <c r="D13" i="2" l="1"/>
  <c r="C12" i="3"/>
  <c r="C112" i="1"/>
  <c r="C49" i="3" l="1"/>
  <c r="D13" i="1"/>
  <c r="D113" i="2"/>
  <c r="F13" i="2" l="1"/>
  <c r="D12" i="3"/>
  <c r="D112" i="1"/>
  <c r="D49" i="3" l="1"/>
  <c r="F113" i="2"/>
  <c r="E13" i="1"/>
  <c r="H13" i="2" l="1"/>
  <c r="E12" i="3"/>
  <c r="E112" i="1"/>
  <c r="F13" i="1" l="1"/>
  <c r="E49" i="3"/>
  <c r="H113" i="2"/>
  <c r="J13" i="2" l="1"/>
  <c r="F12" i="3"/>
  <c r="F112" i="1"/>
  <c r="J113" i="2" l="1"/>
  <c r="G13" i="1"/>
  <c r="F49" i="3"/>
  <c r="L13" i="2" l="1"/>
  <c r="G12" i="3"/>
  <c r="G112" i="1"/>
  <c r="G49" i="3" l="1"/>
  <c r="L113" i="2"/>
  <c r="H13" i="1"/>
  <c r="N13" i="2" l="1"/>
  <c r="H12" i="3"/>
  <c r="H112" i="1"/>
  <c r="H49" i="3" l="1"/>
  <c r="N113" i="2"/>
  <c r="I13" i="1"/>
  <c r="P13" i="2" l="1"/>
  <c r="I12" i="3"/>
  <c r="I112" i="1"/>
  <c r="I49" i="3" l="1"/>
  <c r="P113" i="2"/>
  <c r="J13" i="1"/>
  <c r="R13" i="2" l="1"/>
  <c r="J12" i="3"/>
  <c r="J112" i="1"/>
  <c r="K13" i="1" l="1"/>
  <c r="R113" i="2"/>
  <c r="J49" i="3"/>
  <c r="T13" i="2" l="1"/>
  <c r="K12" i="3"/>
  <c r="K112" i="1"/>
  <c r="L13" i="1" l="1"/>
  <c r="K49" i="3"/>
  <c r="T113" i="2"/>
  <c r="V13" i="2" l="1"/>
  <c r="L12" i="3"/>
  <c r="L112" i="1"/>
  <c r="V113" i="2" l="1"/>
  <c r="L49" i="3"/>
  <c r="M13" i="1"/>
  <c r="M12" i="3" l="1"/>
  <c r="X13" i="2"/>
  <c r="M112" i="1"/>
  <c r="X113" i="2" l="1"/>
  <c r="M4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Jan</author>
    <author>Miriam Zolin</author>
  </authors>
  <commentList>
    <comment ref="A13" authorId="0" shapeId="0" xr:uid="{00000000-0006-0000-0000-000001000000}">
      <text>
        <r>
          <rPr>
            <sz val="9"/>
            <color indexed="81"/>
            <rFont val="Tahoma"/>
            <family val="2"/>
          </rPr>
          <t>Enter your bank balance for the start of the month in cell reference B3</t>
        </r>
        <r>
          <rPr>
            <b/>
            <sz val="9"/>
            <color indexed="81"/>
            <rFont val="Tahoma"/>
            <charset val="1"/>
          </rPr>
          <t xml:space="preserve">
</t>
        </r>
      </text>
    </comment>
    <comment ref="A16" authorId="1" shapeId="0" xr:uid="{00000000-0006-0000-0000-000002000000}">
      <text>
        <r>
          <rPr>
            <sz val="9"/>
            <color indexed="81"/>
            <rFont val="Tahoma"/>
            <family val="2"/>
          </rPr>
          <t>Enter when you estimate to collect monies owed by customers</t>
        </r>
      </text>
    </comment>
    <comment ref="A17" authorId="1" shapeId="0" xr:uid="{00000000-0006-0000-0000-000003000000}">
      <text>
        <r>
          <rPr>
            <sz val="9"/>
            <color indexed="81"/>
            <rFont val="Tahoma"/>
            <family val="2"/>
          </rPr>
          <t>e.g. Commisions etc</t>
        </r>
      </text>
    </comment>
    <comment ref="A21" authorId="1" shapeId="0" xr:uid="{00000000-0006-0000-0000-000004000000}">
      <text>
        <r>
          <rPr>
            <sz val="9"/>
            <color indexed="81"/>
            <rFont val="Tahoma"/>
            <family val="2"/>
          </rPr>
          <t>This is where any money borrowed would be entered</t>
        </r>
      </text>
    </comment>
    <comment ref="A30" authorId="0" shapeId="0" xr:uid="{00000000-0006-0000-0000-000005000000}">
      <text>
        <r>
          <rPr>
            <b/>
            <sz val="9"/>
            <color indexed="81"/>
            <rFont val="Tahoma"/>
            <charset val="1"/>
          </rPr>
          <t>This could include direct wages or freight or any other expense directly related to preparing stock ready for sale</t>
        </r>
        <r>
          <rPr>
            <sz val="9"/>
            <color indexed="81"/>
            <rFont val="Tahoma"/>
            <charset val="1"/>
          </rPr>
          <t xml:space="preserve">
</t>
        </r>
      </text>
    </comment>
    <comment ref="A112" authorId="0" shapeId="0" xr:uid="{00000000-0006-0000-0000-000006000000}">
      <text>
        <r>
          <rPr>
            <sz val="8"/>
            <color indexed="81"/>
            <rFont val="Vera"/>
          </rPr>
          <t>i.e.</t>
        </r>
        <r>
          <rPr>
            <b/>
            <sz val="9"/>
            <color indexed="81"/>
            <rFont val="Tahoma"/>
            <family val="2"/>
          </rPr>
          <t xml:space="preserve"> </t>
        </r>
        <r>
          <rPr>
            <sz val="8"/>
            <color indexed="81"/>
            <rFont val="Verdana"/>
            <family val="2"/>
          </rPr>
          <t>Establishment fees</t>
        </r>
        <r>
          <rPr>
            <sz val="9"/>
            <color indexed="81"/>
            <rFont val="Tahoma"/>
            <family val="2"/>
          </rPr>
          <t xml:space="preserve">
</t>
        </r>
      </text>
    </comment>
    <comment ref="A114" authorId="0" shapeId="0" xr:uid="{00000000-0006-0000-0000-000007000000}">
      <text>
        <r>
          <rPr>
            <sz val="8"/>
            <color indexed="81"/>
            <rFont val="Verdana"/>
            <family val="2"/>
          </rPr>
          <t>e.g. Dividends, repayment of shareholder loans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Jan</author>
  </authors>
  <commentList>
    <comment ref="A17" authorId="0" shapeId="0" xr:uid="{00000000-0006-0000-0100-000001000000}">
      <text>
        <r>
          <rPr>
            <sz val="8"/>
            <color indexed="81"/>
            <rFont val="Verdana"/>
            <family val="2"/>
          </rPr>
          <t>e.g. Commisions etc</t>
        </r>
        <r>
          <rPr>
            <sz val="9"/>
            <color indexed="81"/>
            <rFont val="Tahoma"/>
            <family val="2"/>
          </rPr>
          <t xml:space="preserve">
</t>
        </r>
      </text>
    </comment>
    <comment ref="A23" authorId="0" shapeId="0" xr:uid="{00000000-0006-0000-0100-000002000000}">
      <text>
        <r>
          <rPr>
            <sz val="8"/>
            <color indexed="81"/>
            <rFont val="Verdana"/>
            <family val="2"/>
          </rPr>
          <t>This can include equity contributions, frachise or royality fees received etc.</t>
        </r>
        <r>
          <rPr>
            <sz val="9"/>
            <color indexed="81"/>
            <rFont val="Tahoma"/>
            <family val="2"/>
          </rPr>
          <t xml:space="preserve">
</t>
        </r>
      </text>
    </comment>
    <comment ref="A104" authorId="0" shapeId="0" xr:uid="{00000000-0006-0000-0100-000003000000}">
      <text>
        <r>
          <rPr>
            <sz val="8"/>
            <color indexed="81"/>
            <rFont val="Vera"/>
          </rPr>
          <t>i.e.</t>
        </r>
        <r>
          <rPr>
            <b/>
            <sz val="9"/>
            <color indexed="81"/>
            <rFont val="Tahoma"/>
            <family val="2"/>
          </rPr>
          <t xml:space="preserve"> </t>
        </r>
        <r>
          <rPr>
            <sz val="8"/>
            <color indexed="81"/>
            <rFont val="Verdana"/>
            <family val="2"/>
          </rPr>
          <t>Establishment fees</t>
        </r>
        <r>
          <rPr>
            <sz val="9"/>
            <color indexed="81"/>
            <rFont val="Tahoma"/>
            <family val="2"/>
          </rPr>
          <t xml:space="preserve">
</t>
        </r>
      </text>
    </comment>
    <comment ref="A106" authorId="0" shapeId="0" xr:uid="{00000000-0006-0000-0100-000004000000}">
      <text>
        <r>
          <rPr>
            <sz val="8"/>
            <color indexed="81"/>
            <rFont val="Verdana"/>
            <family val="2"/>
          </rPr>
          <t>e.g. Dividends, repayment of shareholder loans etc</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Jan</author>
  </authors>
  <commentList>
    <comment ref="A17" authorId="0" shapeId="0" xr:uid="{00000000-0006-0000-0200-000001000000}">
      <text>
        <r>
          <rPr>
            <sz val="8"/>
            <color indexed="81"/>
            <rFont val="Verdana"/>
            <family val="2"/>
          </rPr>
          <t>e.g. Commisions etc</t>
        </r>
        <r>
          <rPr>
            <sz val="9"/>
            <color indexed="81"/>
            <rFont val="Tahoma"/>
            <family val="2"/>
          </rPr>
          <t xml:space="preserve">
</t>
        </r>
      </text>
    </comment>
    <comment ref="A23" authorId="0" shapeId="0" xr:uid="{00000000-0006-0000-0200-000002000000}">
      <text>
        <r>
          <rPr>
            <sz val="8"/>
            <color indexed="81"/>
            <rFont val="Verdana"/>
            <family val="2"/>
          </rPr>
          <t>This can include equity contributions, frachise or royality fees received etc.</t>
        </r>
        <r>
          <rPr>
            <sz val="9"/>
            <color indexed="81"/>
            <rFont val="Tahoma"/>
            <family val="2"/>
          </rPr>
          <t xml:space="preserve">
</t>
        </r>
      </text>
    </comment>
    <comment ref="A40" authorId="0" shapeId="0" xr:uid="{00000000-0006-0000-0200-000003000000}">
      <text>
        <r>
          <rPr>
            <sz val="8"/>
            <color indexed="81"/>
            <rFont val="Vera"/>
          </rPr>
          <t>i.e.</t>
        </r>
        <r>
          <rPr>
            <b/>
            <sz val="9"/>
            <color indexed="81"/>
            <rFont val="Tahoma"/>
            <family val="2"/>
          </rPr>
          <t xml:space="preserve"> </t>
        </r>
        <r>
          <rPr>
            <sz val="8"/>
            <color indexed="81"/>
            <rFont val="Verdana"/>
            <family val="2"/>
          </rPr>
          <t>Establishment fees</t>
        </r>
        <r>
          <rPr>
            <sz val="9"/>
            <color indexed="81"/>
            <rFont val="Tahoma"/>
            <family val="2"/>
          </rPr>
          <t xml:space="preserve">
</t>
        </r>
      </text>
    </comment>
    <comment ref="A42" authorId="0" shapeId="0" xr:uid="{00000000-0006-0000-0200-000004000000}">
      <text>
        <r>
          <rPr>
            <sz val="8"/>
            <color indexed="81"/>
            <rFont val="Verdana"/>
            <family val="2"/>
          </rPr>
          <t>e.g. Dividends, repayment of shareholder loans etc</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Jan</author>
  </authors>
  <commentList>
    <comment ref="A18" authorId="0" shapeId="0" xr:uid="{00000000-0006-0000-0300-000001000000}">
      <text>
        <r>
          <rPr>
            <sz val="8"/>
            <color indexed="81"/>
            <rFont val="Verdana"/>
            <family val="2"/>
          </rPr>
          <t>e.g. Commisions etc</t>
        </r>
        <r>
          <rPr>
            <sz val="9"/>
            <color indexed="81"/>
            <rFont val="Tahoma"/>
            <family val="2"/>
          </rPr>
          <t xml:space="preserve">
</t>
        </r>
      </text>
    </comment>
    <comment ref="A24" authorId="0" shapeId="0" xr:uid="{00000000-0006-0000-0300-000002000000}">
      <text>
        <r>
          <rPr>
            <sz val="8"/>
            <color indexed="81"/>
            <rFont val="Verdana"/>
            <family val="2"/>
          </rPr>
          <t>This can include equity contributions, frachise or royality fees received etc.</t>
        </r>
        <r>
          <rPr>
            <sz val="9"/>
            <color indexed="81"/>
            <rFont val="Tahoma"/>
            <family val="2"/>
          </rPr>
          <t xml:space="preserve">
</t>
        </r>
      </text>
    </comment>
    <comment ref="A105" authorId="0" shapeId="0" xr:uid="{00000000-0006-0000-0300-000003000000}">
      <text>
        <r>
          <rPr>
            <sz val="8"/>
            <color indexed="81"/>
            <rFont val="Vera"/>
          </rPr>
          <t>i.e.</t>
        </r>
        <r>
          <rPr>
            <b/>
            <sz val="9"/>
            <color indexed="81"/>
            <rFont val="Tahoma"/>
            <family val="2"/>
          </rPr>
          <t xml:space="preserve"> </t>
        </r>
        <r>
          <rPr>
            <sz val="8"/>
            <color indexed="81"/>
            <rFont val="Verdana"/>
            <family val="2"/>
          </rPr>
          <t>Establishment fees</t>
        </r>
        <r>
          <rPr>
            <sz val="9"/>
            <color indexed="81"/>
            <rFont val="Tahoma"/>
            <family val="2"/>
          </rPr>
          <t xml:space="preserve">
</t>
        </r>
      </text>
    </comment>
    <comment ref="A107" authorId="0" shapeId="0" xr:uid="{00000000-0006-0000-0300-000004000000}">
      <text>
        <r>
          <rPr>
            <sz val="8"/>
            <color indexed="81"/>
            <rFont val="Verdana"/>
            <family val="2"/>
          </rPr>
          <t>e.g. Dividends, repayment of shareholder loans etc</t>
        </r>
      </text>
    </comment>
  </commentList>
</comments>
</file>

<file path=xl/sharedStrings.xml><?xml version="1.0" encoding="utf-8"?>
<sst xmlns="http://schemas.openxmlformats.org/spreadsheetml/2006/main" count="455" uniqueCount="144">
  <si>
    <t>Month one</t>
  </si>
  <si>
    <t>Month two</t>
  </si>
  <si>
    <t>Month three</t>
  </si>
  <si>
    <t>Month four</t>
  </si>
  <si>
    <t>Month five</t>
  </si>
  <si>
    <t>Month six</t>
  </si>
  <si>
    <t>Month seven</t>
  </si>
  <si>
    <t>Month eight</t>
  </si>
  <si>
    <t>Month nine</t>
  </si>
  <si>
    <t>Month ten</t>
  </si>
  <si>
    <t>Month eleven</t>
  </si>
  <si>
    <t>Month twelve</t>
  </si>
  <si>
    <t>Notes:</t>
  </si>
  <si>
    <t>*  You may wish to write in the names of the months under the numbers to keep track. 'Month one' is the month you start the business.</t>
  </si>
  <si>
    <t>Cash flow scenario planner</t>
  </si>
  <si>
    <t>Changes in sales income</t>
  </si>
  <si>
    <t>Changes in expenses</t>
  </si>
  <si>
    <t>Total</t>
  </si>
  <si>
    <t>Cash balance at the start of each month #</t>
  </si>
  <si>
    <t>Cash reciepts from customers</t>
  </si>
  <si>
    <t>Collection of recievables</t>
  </si>
  <si>
    <t>Other operating revenue received</t>
  </si>
  <si>
    <t xml:space="preserve">(subtracts the Cash out from Cash in) </t>
  </si>
  <si>
    <t xml:space="preserve">General &amp; Administrative </t>
  </si>
  <si>
    <t>Bank charges</t>
  </si>
  <si>
    <t>Credit card commission</t>
  </si>
  <si>
    <t>Office Supplies</t>
  </si>
  <si>
    <t>License fees</t>
  </si>
  <si>
    <t>Business insurance</t>
  </si>
  <si>
    <t>Etc.</t>
  </si>
  <si>
    <t>Total General &amp; Administrative</t>
  </si>
  <si>
    <t>Marketing &amp; Promotional</t>
  </si>
  <si>
    <t>Advertising</t>
  </si>
  <si>
    <t>Promotion - General</t>
  </si>
  <si>
    <t>Promotion - Other</t>
  </si>
  <si>
    <t>Total Marketing &amp; Promotional</t>
  </si>
  <si>
    <t>Operating Expenses</t>
  </si>
  <si>
    <t>Newspapers &amp; magazines</t>
  </si>
  <si>
    <t>Parking/Taxis/Tolls</t>
  </si>
  <si>
    <t>Entertainment/Meals</t>
  </si>
  <si>
    <t>Travel/Accomodation</t>
  </si>
  <si>
    <t>Laundry/dry cleaning</t>
  </si>
  <si>
    <t>Cleaning &amp; cleaning products</t>
  </si>
  <si>
    <t>Sundry supplies</t>
  </si>
  <si>
    <t>Equipment hire</t>
  </si>
  <si>
    <t>Total Operating Expenses</t>
  </si>
  <si>
    <t>Motor Vehicle Expenses</t>
  </si>
  <si>
    <t>Fuel</t>
  </si>
  <si>
    <t>Vehicle service costs</t>
  </si>
  <si>
    <t>Tyres &amp; other replacement costs</t>
  </si>
  <si>
    <t>Insurance</t>
  </si>
  <si>
    <t>Registrations</t>
  </si>
  <si>
    <t>Total Motor Vehicle Expenses</t>
  </si>
  <si>
    <t>Website Expenses</t>
  </si>
  <si>
    <t>Domain name registration</t>
  </si>
  <si>
    <t>Hosting expenses</t>
  </si>
  <si>
    <t>etc</t>
  </si>
  <si>
    <t>Total Website Expenses</t>
  </si>
  <si>
    <t>Employment Expenses</t>
  </si>
  <si>
    <t>Permanent</t>
  </si>
  <si>
    <t>Salaries/Wages</t>
  </si>
  <si>
    <t>PAYE</t>
  </si>
  <si>
    <t>Superannuation</t>
  </si>
  <si>
    <t>Other - Employee Benefits</t>
  </si>
  <si>
    <t>Recruitment costs</t>
  </si>
  <si>
    <t>Casual</t>
  </si>
  <si>
    <t>Workcover Insurance</t>
  </si>
  <si>
    <t>Total Employment Expenses</t>
  </si>
  <si>
    <t>Occupancy Costs</t>
  </si>
  <si>
    <t>Electricity/Gas</t>
  </si>
  <si>
    <t>Telephones</t>
  </si>
  <si>
    <t>Property Insurance</t>
  </si>
  <si>
    <t>Rates</t>
  </si>
  <si>
    <t>Rent</t>
  </si>
  <si>
    <t>Repair &amp; maintenance</t>
  </si>
  <si>
    <t>Waste removal</t>
  </si>
  <si>
    <t>Water</t>
  </si>
  <si>
    <t>Total Occupancy Costs</t>
  </si>
  <si>
    <t>Other Expenses</t>
  </si>
  <si>
    <t>Total Other Expenses</t>
  </si>
  <si>
    <t>Inventory (Stock)</t>
  </si>
  <si>
    <t>Stock purchases</t>
  </si>
  <si>
    <t>Other Cost of Goods</t>
  </si>
  <si>
    <t>Total Cost of Goods</t>
  </si>
  <si>
    <t>Operating revenue</t>
  </si>
  <si>
    <t>Total Operating Revenue</t>
  </si>
  <si>
    <t>Other Sources of Cash Inflows</t>
  </si>
  <si>
    <t>Proceeds from sale of assets</t>
  </si>
  <si>
    <t>Funds borrowed</t>
  </si>
  <si>
    <t>Tax refund/rebates</t>
  </si>
  <si>
    <t>Other sources of cash inflow</t>
  </si>
  <si>
    <t>Total other cash inflows</t>
  </si>
  <si>
    <t>Other Cash Outflows</t>
  </si>
  <si>
    <t>Purchase of assets</t>
  </si>
  <si>
    <t>Bank Interest</t>
  </si>
  <si>
    <t>Investment of surplus funds.</t>
  </si>
  <si>
    <t xml:space="preserve">One-off bank fees </t>
  </si>
  <si>
    <t>Principal Loan repayments</t>
  </si>
  <si>
    <t>Payments to the owner/s</t>
  </si>
  <si>
    <t>Other cash inflows</t>
  </si>
  <si>
    <t>Total Other Cash Inflows</t>
  </si>
  <si>
    <t xml:space="preserve">Total monthly cash in </t>
  </si>
  <si>
    <t>Cash out (record  when actually paid)</t>
  </si>
  <si>
    <t>Cash in (record when actually recieved)</t>
  </si>
  <si>
    <t>Total Perm. Employ Exp</t>
  </si>
  <si>
    <t>Total Casual Employ Exp</t>
  </si>
  <si>
    <t xml:space="preserve">Total monthly cash out </t>
  </si>
  <si>
    <t>Estimated</t>
  </si>
  <si>
    <t>Actual</t>
  </si>
  <si>
    <t>Total Other Cash Outflows</t>
  </si>
  <si>
    <t>GST</t>
  </si>
  <si>
    <t>Accounting/Legal/Consultant fees</t>
  </si>
  <si>
    <t>Instructions for the cashflow worksheet</t>
  </si>
  <si>
    <t>Month one, e.g. January</t>
  </si>
  <si>
    <t>Month two, e.g. February</t>
  </si>
  <si>
    <t>Month three, e.g. March</t>
  </si>
  <si>
    <t>Month four, e.g. April</t>
  </si>
  <si>
    <t>Month five, e.g. May</t>
  </si>
  <si>
    <t>Month six, e.g. June</t>
  </si>
  <si>
    <t>Month seven, e.g. July</t>
  </si>
  <si>
    <t>Month eight, e.g. August</t>
  </si>
  <si>
    <t>Month nine, e.g. September</t>
  </si>
  <si>
    <t>Month ten, e.g. October</t>
  </si>
  <si>
    <t>Month eleven, e.g. November</t>
  </si>
  <si>
    <t xml:space="preserve">Month twelve, e.g. December </t>
  </si>
  <si>
    <t>1. Type your cash balance at the beginning in cell B10</t>
  </si>
  <si>
    <t xml:space="preserve">2. Type in your monthly figures for cash in and cash out, month by month. </t>
  </si>
  <si>
    <r>
      <t>‡  To get the cash balance (last row), add or subtract the</t>
    </r>
    <r>
      <rPr>
        <b/>
        <sz val="10"/>
        <rFont val="Arial"/>
        <family val="2"/>
      </rPr>
      <t xml:space="preserve"> Net difference </t>
    </r>
    <r>
      <rPr>
        <sz val="10"/>
        <rFont val="Arial"/>
        <family val="2"/>
      </rPr>
      <t>from the</t>
    </r>
    <r>
      <rPr>
        <b/>
        <sz val="10"/>
        <rFont val="Arial"/>
        <family val="2"/>
      </rPr>
      <t xml:space="preserve"> Cash balance at the start of the month </t>
    </r>
    <r>
      <rPr>
        <sz val="10"/>
        <rFont val="Arial"/>
        <family val="2"/>
      </rPr>
      <t>(top row). This figure becomes the next month's new cash balance.</t>
    </r>
  </si>
  <si>
    <t>Month *</t>
  </si>
  <si>
    <r>
      <t xml:space="preserve">Net difference </t>
    </r>
    <r>
      <rPr>
        <sz val="10"/>
        <rFont val="Arial"/>
        <family val="2"/>
      </rPr>
      <t xml:space="preserve">† </t>
    </r>
  </si>
  <si>
    <t>Cash balance at the end of each month ‡</t>
  </si>
  <si>
    <t xml:space="preserve">4. Use the cash flow scenario planner and report to test what will happen if something changes e.g. expenses go up by 5%, </t>
  </si>
  <si>
    <t xml:space="preserve">3. To use the worksheet as part of a business plan, fill out as much as you can with projections and replace these with real figures when you have them. </t>
  </si>
  <si>
    <t xml:space="preserve">Use this worksheet to forecast and record cash flow. The worksheet will update your figures as you type. </t>
  </si>
  <si>
    <t xml:space="preserve">Cash flow worksheet </t>
  </si>
  <si>
    <t>Example Cashflow Forecast Worksheet</t>
  </si>
  <si>
    <t>Summary estimated cashflow</t>
  </si>
  <si>
    <t>Estimated vs actual worksheet</t>
  </si>
  <si>
    <r>
      <rPr>
        <b/>
        <sz val="10"/>
        <rFont val="Arial"/>
        <family val="2"/>
      </rPr>
      <t xml:space="preserve">Disclaimer: </t>
    </r>
    <r>
      <rPr>
        <sz val="10"/>
        <rFont val="Arial"/>
        <family val="2"/>
      </rPr>
      <t xml:space="preserve">The information contained in this publication is provided for general guidance only. </t>
    </r>
  </si>
  <si>
    <t>Etc</t>
  </si>
  <si>
    <t>1. Type your cash balance at the beginning in cell B14</t>
  </si>
  <si>
    <t>Collection of receivables</t>
  </si>
  <si>
    <t>Cash receipts from customers</t>
  </si>
  <si>
    <t>†  Net difference shows if more cash came in than went out, or vice versa; and how much.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</si>
</sst>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
  </numFmts>
  <fonts count="25">
    <font>
      <sz val="10"/>
      <name val="Arial"/>
    </font>
    <font>
      <sz val="10"/>
      <name val="Arial"/>
    </font>
    <font>
      <b/>
      <sz val="9"/>
      <name val="Arial Narrow"/>
      <family val="2"/>
    </font>
    <font>
      <sz val="9"/>
      <name val="Arial Narrow"/>
      <family val="2"/>
    </font>
    <font>
      <b/>
      <sz val="8"/>
      <name val="Arial Narrow"/>
      <family val="2"/>
    </font>
    <font>
      <sz val="5"/>
      <name val="Arial Unicode MS"/>
    </font>
    <font>
      <sz val="7"/>
      <name val="Arial Narrow"/>
      <family val="2"/>
    </font>
    <font>
      <sz val="8"/>
      <name val="Arial"/>
    </font>
    <font>
      <sz val="9"/>
      <name val="Arial"/>
      <family val="2"/>
    </font>
    <font>
      <sz val="10"/>
      <name val="Calibri"/>
      <family val="2"/>
    </font>
    <font>
      <b/>
      <sz val="9"/>
      <name val="Calibri"/>
      <family val="2"/>
    </font>
    <font>
      <b/>
      <sz val="8"/>
      <name val="Verdana"/>
      <family val="2"/>
    </font>
    <font>
      <sz val="9"/>
      <color indexed="81"/>
      <name val="Tahoma"/>
      <family val="2"/>
    </font>
    <font>
      <b/>
      <sz val="9"/>
      <color indexed="81"/>
      <name val="Tahoma"/>
      <family val="2"/>
    </font>
    <font>
      <sz val="8"/>
      <color indexed="81"/>
      <name val="Verdana"/>
      <family val="2"/>
    </font>
    <font>
      <sz val="8"/>
      <color indexed="81"/>
      <name val="Vera"/>
    </font>
    <font>
      <b/>
      <sz val="12"/>
      <name val="Calibri"/>
      <family val="2"/>
    </font>
    <font>
      <sz val="8"/>
      <name val="Verdana"/>
      <family val="2"/>
    </font>
    <font>
      <sz val="9"/>
      <color indexed="81"/>
      <name val="Tahoma"/>
      <charset val="1"/>
    </font>
    <font>
      <b/>
      <sz val="9"/>
      <color indexed="81"/>
      <name val="Tahoma"/>
      <charset val="1"/>
    </font>
    <font>
      <b/>
      <sz val="15"/>
      <color theme="3"/>
      <name val="Calibri"/>
      <family val="2"/>
      <scheme val="minor"/>
    </font>
    <font>
      <b/>
      <sz val="13"/>
      <color theme="3"/>
      <name val="Calibri"/>
      <family val="2"/>
      <scheme val="minor"/>
    </font>
    <font>
      <sz val="10"/>
      <name val="Arial"/>
      <family val="2"/>
    </font>
    <font>
      <b/>
      <sz val="10"/>
      <name val="Arial"/>
      <family val="2"/>
    </font>
    <font>
      <b/>
      <sz val="11"/>
      <color theme="3"/>
      <name val="Calibri"/>
      <family val="2"/>
      <scheme val="minor"/>
    </font>
  </fonts>
  <fills count="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5" tint="0.79998168889431442"/>
        <bgColor indexed="64"/>
      </patternFill>
    </fill>
  </fills>
  <borders count="50">
    <border>
      <left/>
      <right/>
      <top/>
      <bottom/>
      <diagonal/>
    </border>
    <border>
      <left/>
      <right/>
      <top style="thin">
        <color indexed="23"/>
      </top>
      <bottom/>
      <diagonal/>
    </border>
    <border>
      <left style="dashed">
        <color indexed="23"/>
      </left>
      <right style="dashed">
        <color indexed="23"/>
      </right>
      <top style="thin">
        <color indexed="23"/>
      </top>
      <bottom/>
      <diagonal/>
    </border>
    <border>
      <left style="dashed">
        <color indexed="23"/>
      </left>
      <right style="thin">
        <color indexed="23"/>
      </right>
      <top style="thin">
        <color indexed="23"/>
      </top>
      <bottom/>
      <diagonal/>
    </border>
    <border>
      <left style="thin">
        <color indexed="23"/>
      </left>
      <right style="dashed">
        <color indexed="23"/>
      </right>
      <top/>
      <bottom style="thin">
        <color indexed="23"/>
      </bottom>
      <diagonal/>
    </border>
    <border>
      <left style="dashed">
        <color indexed="23"/>
      </left>
      <right style="dashed">
        <color indexed="23"/>
      </right>
      <top/>
      <bottom style="thin">
        <color indexed="23"/>
      </bottom>
      <diagonal/>
    </border>
    <border>
      <left style="dashed">
        <color indexed="23"/>
      </left>
      <right style="dashed">
        <color indexed="23"/>
      </right>
      <top style="thin">
        <color indexed="23"/>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bottom style="thin">
        <color indexed="23"/>
      </bottom>
      <diagonal/>
    </border>
    <border>
      <left style="dashed">
        <color indexed="55"/>
      </left>
      <right style="dashed">
        <color indexed="55"/>
      </right>
      <top style="thin">
        <color indexed="23"/>
      </top>
      <bottom style="double">
        <color indexed="64"/>
      </bottom>
      <diagonal/>
    </border>
    <border>
      <left style="dotted">
        <color indexed="23"/>
      </left>
      <right style="dotted">
        <color indexed="23"/>
      </right>
      <top style="thin">
        <color indexed="23"/>
      </top>
      <bottom style="thin">
        <color indexed="23"/>
      </bottom>
      <diagonal/>
    </border>
    <border>
      <left style="dotted">
        <color indexed="23"/>
      </left>
      <right style="dotted">
        <color indexed="23"/>
      </right>
      <top/>
      <bottom style="thin">
        <color indexed="64"/>
      </bottom>
      <diagonal/>
    </border>
    <border>
      <left style="thin">
        <color indexed="64"/>
      </left>
      <right/>
      <top/>
      <bottom/>
      <diagonal/>
    </border>
    <border>
      <left/>
      <right style="thin">
        <color indexed="64"/>
      </right>
      <top/>
      <bottom/>
      <diagonal/>
    </border>
    <border>
      <left/>
      <right/>
      <top/>
      <bottom style="thin">
        <color indexed="23"/>
      </bottom>
      <diagonal/>
    </border>
    <border>
      <left style="thin">
        <color indexed="23"/>
      </left>
      <right style="dashed">
        <color indexed="23"/>
      </right>
      <top style="thin">
        <color indexed="23"/>
      </top>
      <bottom style="thin">
        <color indexed="23"/>
      </bottom>
      <diagonal/>
    </border>
    <border>
      <left/>
      <right/>
      <top style="thin">
        <color indexed="64"/>
      </top>
      <bottom/>
      <diagonal/>
    </border>
    <border>
      <left style="thin">
        <color indexed="23"/>
      </left>
      <right style="dashed">
        <color indexed="23"/>
      </right>
      <top style="thin">
        <color indexed="64"/>
      </top>
      <bottom style="thin">
        <color indexed="23"/>
      </bottom>
      <diagonal/>
    </border>
    <border>
      <left style="dashed">
        <color indexed="23"/>
      </left>
      <right style="thin">
        <color indexed="64"/>
      </right>
      <top style="thin">
        <color indexed="23"/>
      </top>
      <bottom style="thin">
        <color indexed="23"/>
      </bottom>
      <diagonal/>
    </border>
    <border>
      <left style="dashed">
        <color indexed="23"/>
      </left>
      <right style="thin">
        <color indexed="64"/>
      </right>
      <top style="thin">
        <color indexed="23"/>
      </top>
      <bottom style="thin">
        <color indexed="64"/>
      </bottom>
      <diagonal/>
    </border>
    <border>
      <left/>
      <right style="thin">
        <color indexed="64"/>
      </right>
      <top style="thin">
        <color indexed="64"/>
      </top>
      <bottom/>
      <diagonal/>
    </border>
    <border>
      <left style="dashed">
        <color indexed="23"/>
      </left>
      <right style="dashed">
        <color indexed="23"/>
      </right>
      <top style="thin">
        <color indexed="64"/>
      </top>
      <bottom style="thin">
        <color indexed="64"/>
      </bottom>
      <diagonal/>
    </border>
    <border>
      <left style="dashed">
        <color indexed="23"/>
      </left>
      <right style="thin">
        <color indexed="64"/>
      </right>
      <top style="thin">
        <color indexed="64"/>
      </top>
      <bottom style="thin">
        <color indexed="64"/>
      </bottom>
      <diagonal/>
    </border>
    <border>
      <left style="dashed">
        <color indexed="23"/>
      </left>
      <right style="dashed">
        <color indexed="23"/>
      </right>
      <top style="dashed">
        <color indexed="23"/>
      </top>
      <bottom style="thin">
        <color indexed="23"/>
      </bottom>
      <diagonal/>
    </border>
    <border>
      <left style="dashed">
        <color indexed="23"/>
      </left>
      <right style="thin">
        <color indexed="64"/>
      </right>
      <top style="dashed">
        <color indexed="23"/>
      </top>
      <bottom style="thin">
        <color indexed="23"/>
      </bottom>
      <diagonal/>
    </border>
    <border>
      <left style="dashed">
        <color indexed="23"/>
      </left>
      <right style="dotted">
        <color indexed="23"/>
      </right>
      <top style="dashed">
        <color indexed="23"/>
      </top>
      <bottom style="thin">
        <color indexed="23"/>
      </bottom>
      <diagonal/>
    </border>
    <border>
      <left style="dotted">
        <color indexed="23"/>
      </left>
      <right style="dotted">
        <color indexed="23"/>
      </right>
      <top style="dashed">
        <color indexed="23"/>
      </top>
      <bottom style="thin">
        <color indexed="23"/>
      </bottom>
      <diagonal/>
    </border>
    <border>
      <left style="dotted">
        <color indexed="23"/>
      </left>
      <right style="thin">
        <color indexed="64"/>
      </right>
      <top style="dashed">
        <color indexed="23"/>
      </top>
      <bottom style="thin">
        <color indexed="23"/>
      </bottom>
      <diagonal/>
    </border>
    <border>
      <left/>
      <right style="thin">
        <color indexed="64"/>
      </right>
      <top style="thin">
        <color indexed="64"/>
      </top>
      <bottom style="dashed">
        <color indexed="23"/>
      </bottom>
      <diagonal/>
    </border>
    <border>
      <left/>
      <right/>
      <top/>
      <bottom style="thin">
        <color indexed="64"/>
      </bottom>
      <diagonal/>
    </border>
    <border>
      <left/>
      <right style="thin">
        <color indexed="64"/>
      </right>
      <top style="thin">
        <color indexed="64"/>
      </top>
      <bottom style="thin">
        <color indexed="23"/>
      </bottom>
      <diagonal/>
    </border>
    <border>
      <left/>
      <right/>
      <top style="thin">
        <color indexed="64"/>
      </top>
      <bottom style="thin">
        <color indexed="64"/>
      </bottom>
      <diagonal/>
    </border>
    <border>
      <left style="dashed">
        <color indexed="55"/>
      </left>
      <right style="dashed">
        <color indexed="55"/>
      </right>
      <top/>
      <bottom style="medium">
        <color indexed="64"/>
      </bottom>
      <diagonal/>
    </border>
    <border>
      <left style="dashed">
        <color indexed="55"/>
      </left>
      <right style="thin">
        <color indexed="64"/>
      </right>
      <top/>
      <bottom style="medium">
        <color indexed="64"/>
      </bottom>
      <diagonal/>
    </border>
    <border>
      <left style="thin">
        <color indexed="23"/>
      </left>
      <right style="thin">
        <color indexed="23"/>
      </right>
      <top style="medium">
        <color indexed="64"/>
      </top>
      <bottom/>
      <diagonal/>
    </border>
    <border>
      <left style="thin">
        <color indexed="23"/>
      </left>
      <right style="thin">
        <color indexed="64"/>
      </right>
      <top style="medium">
        <color indexed="64"/>
      </top>
      <bottom/>
      <diagonal/>
    </border>
    <border>
      <left style="dashed">
        <color indexed="55"/>
      </left>
      <right style="thin">
        <color indexed="64"/>
      </right>
      <top style="thin">
        <color indexed="23"/>
      </top>
      <bottom style="double">
        <color indexed="64"/>
      </bottom>
      <diagonal/>
    </border>
    <border>
      <left/>
      <right style="dotted">
        <color indexed="23"/>
      </right>
      <top style="dashed">
        <color indexed="23"/>
      </top>
      <bottom style="thin">
        <color indexed="23"/>
      </bottom>
      <diagonal/>
    </border>
    <border>
      <left style="dashed">
        <color indexed="23"/>
      </left>
      <right/>
      <top style="thin">
        <color indexed="23"/>
      </top>
      <bottom/>
      <diagonal/>
    </border>
    <border>
      <left style="dashed">
        <color indexed="23"/>
      </left>
      <right/>
      <top style="dashed">
        <color indexed="23"/>
      </top>
      <bottom style="thin">
        <color indexed="23"/>
      </bottom>
      <diagonal/>
    </border>
    <border>
      <left style="dotted">
        <color indexed="23"/>
      </left>
      <right/>
      <top style="dashed">
        <color indexed="23"/>
      </top>
      <bottom style="thin">
        <color indexed="23"/>
      </bottom>
      <diagonal/>
    </border>
    <border>
      <left style="dashed">
        <color indexed="23"/>
      </left>
      <right/>
      <top/>
      <bottom style="thin">
        <color indexed="23"/>
      </bottom>
      <diagonal/>
    </border>
    <border>
      <left style="thin">
        <color indexed="64"/>
      </left>
      <right style="dashed">
        <color indexed="23"/>
      </right>
      <top/>
      <bottom style="thin">
        <color indexed="64"/>
      </bottom>
      <diagonal/>
    </border>
    <border>
      <left style="dashed">
        <color indexed="23"/>
      </left>
      <right style="thin">
        <color indexed="64"/>
      </right>
      <top/>
      <bottom style="thin">
        <color indexed="64"/>
      </bottom>
      <diagonal/>
    </border>
    <border>
      <left style="thin">
        <color indexed="64"/>
      </left>
      <right style="dashed">
        <color indexed="23"/>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s>
  <cellStyleXfs count="6">
    <xf numFmtId="0" fontId="0" fillId="0" borderId="0"/>
    <xf numFmtId="0" fontId="20" fillId="0" borderId="47" applyNumberFormat="0" applyFill="0" applyAlignment="0" applyProtection="0"/>
    <xf numFmtId="0" fontId="21" fillId="0" borderId="48" applyNumberFormat="0" applyFill="0" applyAlignment="0" applyProtection="0"/>
    <xf numFmtId="9" fontId="1" fillId="0" borderId="0" applyFont="0" applyFill="0" applyBorder="0" applyAlignment="0" applyProtection="0"/>
    <xf numFmtId="0" fontId="24" fillId="0" borderId="49" applyNumberFormat="0" applyFill="0" applyAlignment="0" applyProtection="0"/>
    <xf numFmtId="0" fontId="24" fillId="0" borderId="0" applyNumberFormat="0" applyFill="0" applyBorder="0" applyAlignment="0" applyProtection="0"/>
  </cellStyleXfs>
  <cellXfs count="127">
    <xf numFmtId="0" fontId="0" fillId="0" borderId="0" xfId="0"/>
    <xf numFmtId="0" fontId="0" fillId="0" borderId="0" xfId="0" applyAlignment="1">
      <alignment wrapText="1"/>
    </xf>
    <xf numFmtId="0" fontId="5" fillId="0" borderId="0" xfId="0" applyFont="1" applyBorder="1" applyAlignment="1">
      <alignment vertical="top" wrapText="1"/>
    </xf>
    <xf numFmtId="0" fontId="6" fillId="0" borderId="0" xfId="0" applyFont="1" applyBorder="1" applyAlignment="1">
      <alignment vertical="top" wrapText="1"/>
    </xf>
    <xf numFmtId="0" fontId="4" fillId="0" borderId="0" xfId="0" applyFont="1" applyBorder="1" applyAlignment="1">
      <alignment vertical="top" wrapText="1"/>
    </xf>
    <xf numFmtId="0" fontId="0" fillId="0" borderId="0" xfId="0" applyProtection="1">
      <protection locked="0"/>
    </xf>
    <xf numFmtId="0" fontId="2" fillId="0" borderId="0" xfId="0" applyNumberFormat="1" applyFont="1" applyBorder="1" applyAlignment="1" applyProtection="1">
      <alignment vertical="center" wrapText="1"/>
      <protection locked="0"/>
    </xf>
    <xf numFmtId="0" fontId="0" fillId="0" borderId="0" xfId="0" applyBorder="1" applyAlignment="1" applyProtection="1">
      <alignment vertical="center" wrapText="1"/>
      <protection locked="0"/>
    </xf>
    <xf numFmtId="0" fontId="9" fillId="0" borderId="0" xfId="0" applyFont="1" applyProtection="1">
      <protection locked="0"/>
    </xf>
    <xf numFmtId="9" fontId="0" fillId="0" borderId="0" xfId="3" applyFont="1" applyProtection="1">
      <protection locked="0"/>
    </xf>
    <xf numFmtId="165" fontId="9" fillId="0" borderId="0" xfId="3" applyNumberFormat="1" applyFont="1" applyProtection="1">
      <protection locked="0"/>
    </xf>
    <xf numFmtId="164" fontId="9" fillId="0" borderId="0" xfId="0" applyNumberFormat="1" applyFont="1" applyProtection="1">
      <protection locked="0"/>
    </xf>
    <xf numFmtId="0" fontId="11" fillId="0" borderId="16" xfId="0" applyFont="1" applyBorder="1" applyProtection="1"/>
    <xf numFmtId="0" fontId="8" fillId="0" borderId="0" xfId="0" applyFont="1" applyAlignment="1" applyProtection="1">
      <alignment vertical="top" wrapText="1"/>
      <protection locked="0"/>
    </xf>
    <xf numFmtId="0" fontId="11" fillId="0" borderId="20" xfId="0" applyFont="1" applyBorder="1" applyProtection="1"/>
    <xf numFmtId="0" fontId="16" fillId="0" borderId="0" xfId="0" applyFont="1" applyFill="1" applyBorder="1" applyAlignment="1" applyProtection="1">
      <alignment vertical="center" wrapText="1"/>
      <protection locked="0"/>
    </xf>
    <xf numFmtId="164" fontId="10" fillId="0" borderId="0" xfId="0" applyNumberFormat="1" applyFont="1" applyFill="1" applyBorder="1" applyAlignment="1" applyProtection="1">
      <alignment vertical="center" wrapText="1"/>
    </xf>
    <xf numFmtId="0" fontId="9" fillId="0" borderId="0" xfId="0" applyFont="1" applyFill="1" applyProtection="1">
      <protection locked="0"/>
    </xf>
    <xf numFmtId="164" fontId="17" fillId="0" borderId="0" xfId="0" applyNumberFormat="1" applyFont="1" applyFill="1" applyBorder="1" applyAlignment="1" applyProtection="1">
      <alignment vertical="center" wrapText="1"/>
      <protection locked="0"/>
    </xf>
    <xf numFmtId="9" fontId="9" fillId="0" borderId="0" xfId="3" applyFont="1" applyProtection="1">
      <protection locked="0"/>
    </xf>
    <xf numFmtId="9" fontId="0" fillId="0" borderId="0" xfId="3" applyFont="1"/>
    <xf numFmtId="9" fontId="9" fillId="0" borderId="0" xfId="3" applyFont="1" applyFill="1" applyProtection="1">
      <protection locked="0"/>
    </xf>
    <xf numFmtId="0" fontId="20" fillId="0" borderId="47" xfId="1"/>
    <xf numFmtId="0" fontId="21" fillId="0" borderId="48" xfId="2"/>
    <xf numFmtId="0" fontId="21" fillId="0" borderId="48" xfId="2" applyNumberFormat="1" applyAlignment="1" applyProtection="1">
      <alignment vertical="center"/>
      <protection locked="0"/>
    </xf>
    <xf numFmtId="0" fontId="22" fillId="0" borderId="0" xfId="0" applyFont="1"/>
    <xf numFmtId="0" fontId="22" fillId="0" borderId="0" xfId="0" applyFont="1" applyAlignment="1"/>
    <xf numFmtId="0" fontId="23" fillId="0" borderId="0" xfId="0" applyFont="1"/>
    <xf numFmtId="0" fontId="22" fillId="3" borderId="0" xfId="0" applyFont="1" applyFill="1" applyProtection="1">
      <protection locked="0"/>
    </xf>
    <xf numFmtId="0" fontId="22" fillId="3" borderId="2" xfId="0" applyFont="1" applyFill="1" applyBorder="1" applyAlignment="1" applyProtection="1">
      <alignment horizontal="center" vertical="center" wrapText="1"/>
      <protection locked="0"/>
    </xf>
    <xf numFmtId="0" fontId="22" fillId="3" borderId="3" xfId="0" applyFont="1" applyFill="1" applyBorder="1" applyAlignment="1" applyProtection="1">
      <alignment horizontal="center" vertical="center" wrapText="1"/>
      <protection locked="0"/>
    </xf>
    <xf numFmtId="0" fontId="22" fillId="0" borderId="4" xfId="0" applyFont="1" applyBorder="1" applyAlignment="1" applyProtection="1">
      <alignment wrapText="1"/>
      <protection locked="0"/>
    </xf>
    <xf numFmtId="164" fontId="22" fillId="0" borderId="5" xfId="0" applyNumberFormat="1" applyFont="1" applyBorder="1" applyAlignment="1" applyProtection="1">
      <alignment vertical="center" wrapText="1"/>
    </xf>
    <xf numFmtId="0" fontId="22" fillId="0" borderId="17" xfId="0" applyFont="1" applyBorder="1" applyAlignment="1" applyProtection="1">
      <alignment vertical="center" wrapText="1"/>
      <protection locked="0"/>
    </xf>
    <xf numFmtId="164" fontId="22" fillId="0" borderId="23" xfId="0" applyNumberFormat="1" applyFont="1" applyBorder="1" applyAlignment="1" applyProtection="1">
      <alignment vertical="center" wrapText="1"/>
      <protection locked="0"/>
    </xf>
    <xf numFmtId="164" fontId="22" fillId="3" borderId="24" xfId="0" applyNumberFormat="1" applyFont="1" applyFill="1" applyBorder="1" applyAlignment="1" applyProtection="1">
      <alignment vertical="center" wrapText="1"/>
    </xf>
    <xf numFmtId="0" fontId="22" fillId="0" borderId="15" xfId="0" applyFont="1" applyBorder="1" applyAlignment="1" applyProtection="1">
      <alignment vertical="center" wrapText="1"/>
      <protection locked="0"/>
    </xf>
    <xf numFmtId="164" fontId="22" fillId="0" borderId="6" xfId="0" applyNumberFormat="1" applyFont="1" applyBorder="1" applyAlignment="1" applyProtection="1">
      <alignment vertical="center" wrapText="1"/>
      <protection locked="0"/>
    </xf>
    <xf numFmtId="164" fontId="22" fillId="3" borderId="18" xfId="0" applyNumberFormat="1" applyFont="1" applyFill="1" applyBorder="1" applyAlignment="1" applyProtection="1">
      <alignment vertical="center" wrapText="1"/>
    </xf>
    <xf numFmtId="164" fontId="22" fillId="3" borderId="19" xfId="0" applyNumberFormat="1" applyFont="1" applyFill="1" applyBorder="1" applyAlignment="1" applyProtection="1">
      <alignment vertical="center" wrapText="1"/>
    </xf>
    <xf numFmtId="3" fontId="22" fillId="0" borderId="25" xfId="0" applyNumberFormat="1" applyFont="1" applyBorder="1" applyProtection="1">
      <protection locked="0"/>
    </xf>
    <xf numFmtId="3" fontId="22" fillId="0" borderId="26" xfId="0" applyNumberFormat="1" applyFont="1" applyBorder="1" applyProtection="1">
      <protection locked="0"/>
    </xf>
    <xf numFmtId="0" fontId="22" fillId="0" borderId="4" xfId="0" applyFont="1" applyBorder="1" applyAlignment="1" applyProtection="1">
      <alignment vertical="center" wrapText="1"/>
      <protection locked="0"/>
    </xf>
    <xf numFmtId="0" fontId="23" fillId="0" borderId="16" xfId="0" applyFont="1" applyBorder="1" applyAlignment="1" applyProtection="1">
      <alignment wrapText="1"/>
    </xf>
    <xf numFmtId="164" fontId="23" fillId="0" borderId="21" xfId="0" applyNumberFormat="1" applyFont="1" applyBorder="1" applyAlignment="1" applyProtection="1">
      <alignment vertical="center" wrapText="1"/>
      <protection locked="0"/>
    </xf>
    <xf numFmtId="164" fontId="23" fillId="3" borderId="22" xfId="0" applyNumberFormat="1" applyFont="1" applyFill="1" applyBorder="1" applyAlignment="1" applyProtection="1">
      <alignment vertical="center" wrapText="1"/>
    </xf>
    <xf numFmtId="0" fontId="23" fillId="3" borderId="32" xfId="0" applyFont="1" applyFill="1" applyBorder="1" applyAlignment="1" applyProtection="1">
      <alignment vertical="center" wrapText="1"/>
      <protection locked="0"/>
    </xf>
    <xf numFmtId="0" fontId="23" fillId="3" borderId="2" xfId="0" applyFont="1" applyFill="1" applyBorder="1" applyAlignment="1" applyProtection="1">
      <alignment horizontal="center" vertical="center" wrapText="1"/>
      <protection locked="0"/>
    </xf>
    <xf numFmtId="0" fontId="23" fillId="3" borderId="3" xfId="0" applyFont="1" applyFill="1" applyBorder="1" applyAlignment="1" applyProtection="1">
      <alignment horizontal="center" vertical="center" wrapText="1"/>
      <protection locked="0"/>
    </xf>
    <xf numFmtId="0" fontId="23" fillId="0" borderId="34" xfId="0" applyFont="1" applyBorder="1" applyAlignment="1" applyProtection="1">
      <alignment vertical="center" wrapText="1"/>
      <protection locked="0"/>
    </xf>
    <xf numFmtId="164" fontId="22" fillId="0" borderId="34" xfId="0" applyNumberFormat="1" applyFont="1" applyBorder="1" applyAlignment="1" applyProtection="1">
      <alignment vertical="center" wrapText="1"/>
    </xf>
    <xf numFmtId="0" fontId="23" fillId="3" borderId="9" xfId="0" applyFont="1" applyFill="1" applyBorder="1" applyAlignment="1" applyProtection="1">
      <alignment vertical="center" wrapText="1"/>
      <protection locked="0"/>
    </xf>
    <xf numFmtId="164" fontId="23" fillId="3" borderId="9" xfId="0" applyNumberFormat="1" applyFont="1" applyFill="1" applyBorder="1" applyAlignment="1" applyProtection="1">
      <alignment vertical="center" wrapText="1"/>
    </xf>
    <xf numFmtId="3" fontId="22" fillId="0" borderId="27" xfId="0" applyNumberFormat="1" applyFont="1" applyBorder="1" applyProtection="1">
      <protection locked="0"/>
    </xf>
    <xf numFmtId="3" fontId="22" fillId="0" borderId="10" xfId="0" applyNumberFormat="1" applyFont="1" applyBorder="1" applyProtection="1">
      <protection locked="0"/>
    </xf>
    <xf numFmtId="3" fontId="22" fillId="0" borderId="11" xfId="0" applyNumberFormat="1" applyFont="1" applyBorder="1" applyProtection="1">
      <protection locked="0"/>
    </xf>
    <xf numFmtId="1" fontId="22" fillId="0" borderId="0" xfId="0" applyNumberFormat="1" applyFont="1" applyBorder="1" applyProtection="1"/>
    <xf numFmtId="1" fontId="22" fillId="0" borderId="29" xfId="0" applyNumberFormat="1" applyFont="1" applyBorder="1" applyProtection="1"/>
    <xf numFmtId="3" fontId="23" fillId="0" borderId="0" xfId="0" applyNumberFormat="1" applyFont="1" applyBorder="1" applyProtection="1"/>
    <xf numFmtId="3" fontId="23" fillId="0" borderId="13" xfId="0" applyNumberFormat="1" applyFont="1" applyBorder="1" applyProtection="1"/>
    <xf numFmtId="3" fontId="23" fillId="0" borderId="31" xfId="0" applyNumberFormat="1" applyFont="1" applyBorder="1" applyProtection="1"/>
    <xf numFmtId="0" fontId="23" fillId="0" borderId="0" xfId="0" applyFont="1" applyBorder="1" applyProtection="1"/>
    <xf numFmtId="164" fontId="22" fillId="0" borderId="0" xfId="0" applyNumberFormat="1" applyFont="1" applyProtection="1">
      <protection locked="0"/>
    </xf>
    <xf numFmtId="0" fontId="23" fillId="0" borderId="16" xfId="0" applyFont="1" applyBorder="1" applyProtection="1"/>
    <xf numFmtId="0" fontId="23" fillId="0" borderId="20" xfId="0" applyFont="1" applyBorder="1" applyProtection="1"/>
    <xf numFmtId="0" fontId="23" fillId="0" borderId="28" xfId="0" applyFont="1" applyBorder="1" applyProtection="1"/>
    <xf numFmtId="0" fontId="22" fillId="0" borderId="12" xfId="0" applyFont="1" applyBorder="1" applyProtection="1"/>
    <xf numFmtId="0" fontId="23" fillId="0" borderId="30" xfId="0" applyFont="1" applyBorder="1" applyProtection="1"/>
    <xf numFmtId="164" fontId="23" fillId="3" borderId="32" xfId="0" applyNumberFormat="1" applyFont="1" applyFill="1" applyBorder="1" applyAlignment="1" applyProtection="1">
      <alignment vertical="center" wrapText="1"/>
    </xf>
    <xf numFmtId="164" fontId="23" fillId="3" borderId="33" xfId="0" applyNumberFormat="1" applyFont="1" applyFill="1" applyBorder="1" applyAlignment="1" applyProtection="1">
      <alignment vertical="center" wrapText="1"/>
    </xf>
    <xf numFmtId="0" fontId="20" fillId="0" borderId="47" xfId="1" applyAlignment="1" applyProtection="1">
      <alignment vertical="top"/>
      <protection locked="0"/>
    </xf>
    <xf numFmtId="164" fontId="21" fillId="0" borderId="48" xfId="2" applyNumberFormat="1" applyFill="1" applyAlignment="1" applyProtection="1">
      <alignment vertical="center"/>
      <protection locked="0"/>
    </xf>
    <xf numFmtId="0" fontId="21" fillId="0" borderId="48" xfId="2" applyProtection="1">
      <protection locked="0"/>
    </xf>
    <xf numFmtId="0" fontId="20" fillId="0" borderId="47" xfId="1" applyProtection="1">
      <protection locked="0"/>
    </xf>
    <xf numFmtId="3" fontId="22" fillId="3" borderId="24" xfId="0" applyNumberFormat="1" applyFont="1" applyFill="1" applyBorder="1" applyProtection="1">
      <protection locked="0"/>
    </xf>
    <xf numFmtId="0" fontId="23" fillId="3" borderId="20" xfId="0" applyFont="1" applyFill="1" applyBorder="1" applyProtection="1"/>
    <xf numFmtId="164" fontId="22" fillId="3" borderId="24" xfId="0" applyNumberFormat="1" applyFont="1" applyFill="1" applyBorder="1" applyAlignment="1" applyProtection="1">
      <alignment vertical="center" wrapText="1"/>
      <protection locked="0"/>
    </xf>
    <xf numFmtId="164" fontId="23" fillId="0" borderId="21" xfId="0" applyNumberFormat="1" applyFont="1" applyBorder="1" applyAlignment="1" applyProtection="1">
      <alignment vertical="center" wrapText="1"/>
    </xf>
    <xf numFmtId="164" fontId="23" fillId="3" borderId="22" xfId="0" applyNumberFormat="1" applyFont="1" applyFill="1" applyBorder="1" applyAlignment="1" applyProtection="1">
      <alignment vertical="center" wrapText="1"/>
      <protection locked="0"/>
    </xf>
    <xf numFmtId="164" fontId="22" fillId="3" borderId="6" xfId="0" applyNumberFormat="1" applyFont="1" applyFill="1" applyBorder="1" applyAlignment="1" applyProtection="1">
      <alignment vertical="center" wrapText="1"/>
      <protection locked="0"/>
    </xf>
    <xf numFmtId="0" fontId="23" fillId="0" borderId="7" xfId="0" applyFont="1" applyBorder="1" applyAlignment="1" applyProtection="1">
      <alignment vertical="center" wrapText="1"/>
      <protection locked="0"/>
    </xf>
    <xf numFmtId="0" fontId="22" fillId="0" borderId="8" xfId="0" applyFont="1" applyBorder="1" applyAlignment="1" applyProtection="1">
      <alignment vertical="top" wrapText="1"/>
      <protection locked="0"/>
    </xf>
    <xf numFmtId="0" fontId="22" fillId="0" borderId="0" xfId="0" applyFont="1" applyBorder="1" applyAlignment="1"/>
    <xf numFmtId="0" fontId="23" fillId="0" borderId="1" xfId="0" applyFont="1" applyBorder="1" applyAlignment="1">
      <alignment vertical="center"/>
    </xf>
    <xf numFmtId="0" fontId="22" fillId="2" borderId="0" xfId="0" applyFont="1" applyFill="1" applyBorder="1" applyAlignment="1">
      <alignment vertical="top"/>
    </xf>
    <xf numFmtId="0" fontId="22" fillId="0" borderId="0" xfId="0" applyFont="1" applyBorder="1" applyAlignment="1">
      <alignment vertical="top"/>
    </xf>
    <xf numFmtId="0" fontId="23" fillId="0" borderId="0" xfId="0" applyFont="1" applyBorder="1" applyAlignment="1">
      <alignment vertical="top"/>
    </xf>
    <xf numFmtId="164" fontId="21" fillId="0" borderId="48" xfId="2" applyNumberFormat="1" applyFill="1" applyAlignment="1" applyProtection="1">
      <alignment horizontal="left" vertical="center" wrapText="1"/>
      <protection locked="0"/>
    </xf>
    <xf numFmtId="0" fontId="23" fillId="0" borderId="1" xfId="0" applyFont="1" applyFill="1" applyBorder="1" applyAlignment="1">
      <alignment vertical="center" wrapText="1"/>
    </xf>
    <xf numFmtId="0" fontId="22" fillId="0" borderId="0" xfId="0" applyFont="1" applyFill="1" applyBorder="1" applyAlignment="1">
      <alignment vertical="top" wrapText="1"/>
    </xf>
    <xf numFmtId="0" fontId="22" fillId="0" borderId="0" xfId="0" applyFont="1" applyFill="1" applyBorder="1" applyAlignment="1">
      <alignment vertical="top"/>
    </xf>
    <xf numFmtId="0" fontId="23" fillId="0" borderId="0" xfId="0" applyFont="1" applyFill="1" applyBorder="1" applyAlignment="1">
      <alignment vertical="top"/>
    </xf>
    <xf numFmtId="0" fontId="3" fillId="0" borderId="0" xfId="0" applyFont="1" applyFill="1" applyBorder="1" applyAlignment="1">
      <alignment vertical="top" wrapText="1"/>
    </xf>
    <xf numFmtId="0" fontId="21" fillId="0" borderId="48" xfId="2" applyAlignment="1" applyProtection="1">
      <alignment vertical="center" wrapText="1"/>
      <protection locked="0"/>
    </xf>
    <xf numFmtId="3" fontId="22" fillId="0" borderId="39" xfId="0" applyNumberFormat="1" applyFont="1" applyBorder="1" applyProtection="1">
      <protection locked="0"/>
    </xf>
    <xf numFmtId="3" fontId="22" fillId="0" borderId="37" xfId="0" applyNumberFormat="1" applyFont="1" applyBorder="1" applyProtection="1">
      <protection locked="0"/>
    </xf>
    <xf numFmtId="3" fontId="22" fillId="0" borderId="40" xfId="0" applyNumberFormat="1" applyFont="1" applyBorder="1" applyProtection="1">
      <protection locked="0"/>
    </xf>
    <xf numFmtId="3" fontId="22" fillId="0" borderId="14" xfId="0" applyNumberFormat="1" applyFont="1" applyBorder="1" applyProtection="1">
      <protection locked="0"/>
    </xf>
    <xf numFmtId="3" fontId="22" fillId="0" borderId="41" xfId="0" applyNumberFormat="1" applyFont="1" applyBorder="1" applyProtection="1">
      <protection locked="0"/>
    </xf>
    <xf numFmtId="164" fontId="22" fillId="0" borderId="35" xfId="0" applyNumberFormat="1" applyFont="1" applyBorder="1" applyAlignment="1" applyProtection="1">
      <alignment vertical="center" wrapText="1"/>
    </xf>
    <xf numFmtId="164" fontId="23" fillId="3" borderId="36" xfId="0" applyNumberFormat="1" applyFont="1" applyFill="1" applyBorder="1" applyAlignment="1" applyProtection="1">
      <alignment vertical="center" wrapText="1"/>
    </xf>
    <xf numFmtId="0" fontId="22" fillId="3" borderId="38" xfId="0" applyFont="1" applyFill="1" applyBorder="1" applyAlignment="1" applyProtection="1">
      <alignment horizontal="center" vertical="center" wrapText="1"/>
      <protection locked="0"/>
    </xf>
    <xf numFmtId="0" fontId="22" fillId="3" borderId="0" xfId="0" applyFont="1" applyFill="1" applyBorder="1" applyAlignment="1" applyProtection="1">
      <alignment horizontal="center" vertical="center" wrapText="1"/>
      <protection locked="0"/>
    </xf>
    <xf numFmtId="0" fontId="22" fillId="3" borderId="42" xfId="0" applyFont="1" applyFill="1" applyBorder="1" applyAlignment="1" applyProtection="1">
      <alignment horizontal="center" vertical="center" wrapText="1"/>
      <protection locked="0"/>
    </xf>
    <xf numFmtId="0" fontId="22" fillId="3" borderId="43" xfId="0" applyFont="1" applyFill="1" applyBorder="1" applyAlignment="1" applyProtection="1">
      <alignment horizontal="center" vertical="center" wrapText="1"/>
      <protection locked="0"/>
    </xf>
    <xf numFmtId="164" fontId="22" fillId="0" borderId="44" xfId="0" applyNumberFormat="1" applyFont="1" applyBorder="1" applyAlignment="1" applyProtection="1">
      <alignment vertical="center" wrapText="1"/>
    </xf>
    <xf numFmtId="164" fontId="22" fillId="0" borderId="22" xfId="0" applyNumberFormat="1" applyFont="1" applyBorder="1" applyAlignment="1" applyProtection="1">
      <alignment vertical="center" wrapText="1"/>
    </xf>
    <xf numFmtId="164" fontId="22" fillId="0" borderId="39" xfId="0" applyNumberFormat="1" applyFont="1" applyBorder="1" applyAlignment="1" applyProtection="1">
      <alignment vertical="center" wrapText="1"/>
      <protection locked="0"/>
    </xf>
    <xf numFmtId="0" fontId="22" fillId="0" borderId="0" xfId="0" applyFont="1" applyBorder="1" applyAlignment="1"/>
    <xf numFmtId="0" fontId="22" fillId="0" borderId="0" xfId="0" applyFont="1" applyAlignment="1">
      <alignment vertical="top"/>
    </xf>
    <xf numFmtId="0" fontId="0" fillId="0" borderId="0" xfId="0" applyAlignment="1">
      <alignment vertical="top"/>
    </xf>
    <xf numFmtId="0" fontId="24" fillId="0" borderId="49" xfId="4" applyProtection="1"/>
    <xf numFmtId="0" fontId="24" fillId="0" borderId="16" xfId="5" applyBorder="1" applyProtection="1"/>
    <xf numFmtId="0" fontId="22" fillId="4" borderId="0" xfId="0" applyFont="1" applyFill="1" applyAlignment="1"/>
    <xf numFmtId="0" fontId="0" fillId="4" borderId="0" xfId="0" applyFill="1" applyProtection="1">
      <protection locked="0"/>
    </xf>
    <xf numFmtId="0" fontId="0" fillId="4" borderId="0" xfId="0" applyFill="1"/>
    <xf numFmtId="0" fontId="22" fillId="4" borderId="0" xfId="0" applyFont="1" applyFill="1"/>
    <xf numFmtId="0" fontId="8" fillId="4" borderId="0" xfId="0" applyFont="1" applyFill="1" applyAlignment="1" applyProtection="1">
      <alignment vertical="top" wrapText="1"/>
      <protection locked="0"/>
    </xf>
    <xf numFmtId="0" fontId="2" fillId="4" borderId="0" xfId="0" applyNumberFormat="1" applyFont="1" applyFill="1" applyBorder="1" applyAlignment="1" applyProtection="1">
      <alignment vertical="center" wrapText="1"/>
      <protection locked="0"/>
    </xf>
    <xf numFmtId="0" fontId="0" fillId="4" borderId="0" xfId="0" applyFill="1" applyBorder="1" applyAlignment="1" applyProtection="1">
      <alignment vertical="center" wrapText="1"/>
      <protection locked="0"/>
    </xf>
    <xf numFmtId="0" fontId="9" fillId="4" borderId="0" xfId="0" applyFont="1" applyFill="1" applyProtection="1">
      <protection locked="0"/>
    </xf>
    <xf numFmtId="0" fontId="21" fillId="4" borderId="48" xfId="2" applyFill="1"/>
    <xf numFmtId="164" fontId="22" fillId="0" borderId="34" xfId="0" applyNumberFormat="1" applyFont="1" applyBorder="1" applyAlignment="1" applyProtection="1">
      <alignment vertical="center" wrapText="1"/>
    </xf>
    <xf numFmtId="164" fontId="22" fillId="0" borderId="8" xfId="0" applyNumberFormat="1" applyFont="1" applyBorder="1" applyAlignment="1" applyProtection="1">
      <alignment vertical="center" wrapText="1"/>
    </xf>
    <xf numFmtId="0" fontId="22" fillId="0" borderId="0" xfId="0" applyFont="1" applyBorder="1" applyAlignment="1">
      <alignment vertical="top" wrapText="1"/>
    </xf>
    <xf numFmtId="0" fontId="22" fillId="3" borderId="45" xfId="0" applyFont="1" applyFill="1" applyBorder="1" applyAlignment="1" applyProtection="1">
      <alignment horizontal="center" vertical="center" wrapText="1"/>
      <protection locked="0"/>
    </xf>
    <xf numFmtId="0" fontId="22" fillId="3" borderId="46" xfId="0" applyFont="1" applyFill="1" applyBorder="1" applyAlignment="1" applyProtection="1">
      <alignment horizontal="center" vertical="center" wrapText="1"/>
      <protection locked="0"/>
    </xf>
  </cellXfs>
  <cellStyles count="6">
    <cellStyle name="Heading 1" xfId="1" builtinId="16"/>
    <cellStyle name="Heading 2" xfId="2" builtinId="17"/>
    <cellStyle name="Heading 3" xfId="4" builtinId="18"/>
    <cellStyle name="Heading 4" xfId="5" builtinId="19"/>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112</xdr:row>
      <xdr:rowOff>0</xdr:rowOff>
    </xdr:from>
    <xdr:to>
      <xdr:col>0</xdr:col>
      <xdr:colOff>0</xdr:colOff>
      <xdr:row>112</xdr:row>
      <xdr:rowOff>0</xdr:rowOff>
    </xdr:to>
    <xdr:sp macro="" textlink="">
      <xdr:nvSpPr>
        <xdr:cNvPr id="1119" name="Freeform 1">
          <a:extLst>
            <a:ext uri="{FF2B5EF4-FFF2-40B4-BE49-F238E27FC236}">
              <a16:creationId xmlns:a16="http://schemas.microsoft.com/office/drawing/2014/main" id="{00000000-0008-0000-0100-00005F040000}"/>
            </a:ext>
          </a:extLst>
        </xdr:cNvPr>
        <xdr:cNvSpPr>
          <a:spLocks/>
        </xdr:cNvSpPr>
      </xdr:nvSpPr>
      <xdr:spPr bwMode="auto">
        <a:xfrm>
          <a:off x="0" y="33004125"/>
          <a:ext cx="0" cy="0"/>
        </a:xfrm>
        <a:custGeom>
          <a:avLst/>
          <a:gdLst>
            <a:gd name="T0" fmla="*/ 0 w 66"/>
            <a:gd name="T1" fmla="*/ 0 h 1"/>
            <a:gd name="T2" fmla="*/ 0 w 66"/>
            <a:gd name="T3" fmla="*/ 0 h 1"/>
            <a:gd name="T4" fmla="*/ 0 60000 65536"/>
            <a:gd name="T5" fmla="*/ 0 60000 65536"/>
            <a:gd name="T6" fmla="*/ 0 w 66"/>
            <a:gd name="T7" fmla="*/ 0 h 1"/>
            <a:gd name="T8" fmla="*/ 66 w 66"/>
            <a:gd name="T9" fmla="*/ 1 h 1"/>
          </a:gdLst>
          <a:ahLst/>
          <a:cxnLst>
            <a:cxn ang="T4">
              <a:pos x="T0" y="T1"/>
            </a:cxn>
            <a:cxn ang="T5">
              <a:pos x="T2" y="T3"/>
            </a:cxn>
          </a:cxnLst>
          <a:rect l="T6" t="T7" r="T8" b="T9"/>
          <a:pathLst>
            <a:path w="66" h="1">
              <a:moveTo>
                <a:pt x="0" y="0"/>
              </a:moveTo>
              <a:lnTo>
                <a:pt x="66" y="0"/>
              </a:lnTo>
            </a:path>
          </a:pathLst>
        </a:custGeom>
        <a:noFill/>
        <a:ln w="9525">
          <a:solidFill>
            <a:srgbClr val="333333"/>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9"/>
  <sheetViews>
    <sheetView topLeftCell="A33" workbookViewId="0">
      <selection activeCell="A125" sqref="A125"/>
    </sheetView>
  </sheetViews>
  <sheetFormatPr defaultRowHeight="13.2"/>
  <cols>
    <col min="1" max="1" width="24.33203125" customWidth="1"/>
    <col min="2" max="13" width="11.6640625" customWidth="1"/>
    <col min="14" max="14" width="9.6640625" bestFit="1" customWidth="1"/>
    <col min="16" max="16" width="22.109375" customWidth="1"/>
    <col min="17" max="17" width="9.5546875" customWidth="1"/>
    <col min="19" max="19" width="52.109375" customWidth="1"/>
  </cols>
  <sheetData>
    <row r="1" spans="1:26" ht="24" customHeight="1" thickBot="1">
      <c r="A1" s="22" t="s">
        <v>135</v>
      </c>
      <c r="B1" s="22"/>
      <c r="C1" s="22"/>
      <c r="D1" s="22"/>
    </row>
    <row r="2" spans="1:26" ht="30" customHeight="1" thickTop="1" thickBot="1">
      <c r="A2" s="23" t="s">
        <v>112</v>
      </c>
    </row>
    <row r="3" spans="1:26" ht="14.4" thickTop="1">
      <c r="A3" s="26" t="s">
        <v>133</v>
      </c>
      <c r="B3" s="8"/>
    </row>
    <row r="4" spans="1:26" ht="13.8">
      <c r="A4" t="s">
        <v>125</v>
      </c>
      <c r="B4" s="8"/>
    </row>
    <row r="5" spans="1:26" ht="13.8">
      <c r="A5" t="s">
        <v>126</v>
      </c>
      <c r="B5" s="8"/>
    </row>
    <row r="6" spans="1:26">
      <c r="A6" s="25" t="s">
        <v>132</v>
      </c>
    </row>
    <row r="7" spans="1:26" ht="26.25" customHeight="1">
      <c r="A7" s="109" t="s">
        <v>131</v>
      </c>
      <c r="B7" s="8"/>
    </row>
    <row r="8" spans="1:26" ht="18" thickBot="1">
      <c r="A8" s="24" t="s">
        <v>14</v>
      </c>
      <c r="B8" s="8"/>
    </row>
    <row r="9" spans="1:26" ht="13.8" thickTop="1">
      <c r="A9" t="s">
        <v>15</v>
      </c>
      <c r="B9">
        <v>0</v>
      </c>
    </row>
    <row r="10" spans="1:26" ht="21" customHeight="1">
      <c r="A10" s="110" t="s">
        <v>16</v>
      </c>
      <c r="B10" s="110">
        <v>0</v>
      </c>
    </row>
    <row r="11" spans="1:26" ht="24.75" customHeight="1" thickBot="1">
      <c r="A11" s="23" t="s">
        <v>103</v>
      </c>
      <c r="B11" s="23"/>
      <c r="C11" s="23"/>
      <c r="D11" s="23"/>
    </row>
    <row r="12" spans="1:26" s="8" customFormat="1" ht="53.25" customHeight="1" thickTop="1">
      <c r="A12" s="47" t="s">
        <v>128</v>
      </c>
      <c r="B12" s="47" t="s">
        <v>113</v>
      </c>
      <c r="C12" s="47" t="s">
        <v>114</v>
      </c>
      <c r="D12" s="47" t="s">
        <v>115</v>
      </c>
      <c r="E12" s="47" t="s">
        <v>116</v>
      </c>
      <c r="F12" s="47" t="s">
        <v>117</v>
      </c>
      <c r="G12" s="47" t="s">
        <v>118</v>
      </c>
      <c r="H12" s="47" t="s">
        <v>119</v>
      </c>
      <c r="I12" s="47" t="s">
        <v>120</v>
      </c>
      <c r="J12" s="47" t="s">
        <v>121</v>
      </c>
      <c r="K12" s="47" t="s">
        <v>122</v>
      </c>
      <c r="L12" s="47" t="s">
        <v>123</v>
      </c>
      <c r="M12" s="48" t="s">
        <v>124</v>
      </c>
      <c r="N12" s="48" t="s">
        <v>17</v>
      </c>
      <c r="Z12" s="9"/>
    </row>
    <row r="13" spans="1:26" s="8" customFormat="1" ht="27">
      <c r="A13" s="31" t="s">
        <v>18</v>
      </c>
      <c r="B13" s="32">
        <v>5000</v>
      </c>
      <c r="C13" s="32">
        <f t="shared" ref="C13:M13" si="0">B120</f>
        <v>7671</v>
      </c>
      <c r="D13" s="32">
        <f>C120</f>
        <v>-1167</v>
      </c>
      <c r="E13" s="32">
        <f t="shared" si="0"/>
        <v>2448</v>
      </c>
      <c r="F13" s="32">
        <f t="shared" si="0"/>
        <v>5974</v>
      </c>
      <c r="G13" s="32">
        <f t="shared" si="0"/>
        <v>-3248</v>
      </c>
      <c r="H13" s="32">
        <f t="shared" si="0"/>
        <v>1240</v>
      </c>
      <c r="I13" s="32">
        <f t="shared" si="0"/>
        <v>6213</v>
      </c>
      <c r="J13" s="32">
        <f t="shared" si="0"/>
        <v>2661</v>
      </c>
      <c r="K13" s="32">
        <f t="shared" si="0"/>
        <v>7303</v>
      </c>
      <c r="L13" s="32">
        <f t="shared" si="0"/>
        <v>13093</v>
      </c>
      <c r="M13" s="32">
        <f t="shared" si="0"/>
        <v>-1116</v>
      </c>
      <c r="N13" s="28"/>
      <c r="Z13" s="9"/>
    </row>
    <row r="14" spans="1:26" ht="18" customHeight="1">
      <c r="A14" s="43" t="s">
        <v>84</v>
      </c>
      <c r="B14" s="12"/>
      <c r="C14" s="12"/>
      <c r="D14" s="12"/>
      <c r="E14" s="12"/>
      <c r="F14" s="12"/>
      <c r="G14" s="12"/>
      <c r="H14" s="12"/>
      <c r="I14" s="12"/>
      <c r="J14" s="12"/>
      <c r="K14" s="12"/>
      <c r="L14" s="12"/>
      <c r="M14" s="12"/>
      <c r="N14" s="14"/>
      <c r="Z14" s="9"/>
    </row>
    <row r="15" spans="1:26" s="8" customFormat="1" ht="23.25" customHeight="1">
      <c r="A15" s="33" t="s">
        <v>19</v>
      </c>
      <c r="B15" s="34">
        <v>2200</v>
      </c>
      <c r="C15" s="34">
        <v>2200</v>
      </c>
      <c r="D15" s="34">
        <v>2420</v>
      </c>
      <c r="E15" s="34">
        <v>2640</v>
      </c>
      <c r="F15" s="34">
        <v>2772</v>
      </c>
      <c r="G15" s="34">
        <v>2860</v>
      </c>
      <c r="H15" s="34">
        <v>3080</v>
      </c>
      <c r="I15" s="34">
        <v>3168</v>
      </c>
      <c r="J15" s="34">
        <v>3212</v>
      </c>
      <c r="K15" s="34">
        <v>3300</v>
      </c>
      <c r="L15" s="34">
        <v>3388</v>
      </c>
      <c r="M15" s="34">
        <v>3080</v>
      </c>
      <c r="N15" s="35">
        <f>SUM(B15:M15)</f>
        <v>34320</v>
      </c>
      <c r="Z15" s="9"/>
    </row>
    <row r="16" spans="1:26" s="8" customFormat="1" ht="23.25" customHeight="1">
      <c r="A16" s="36" t="s">
        <v>20</v>
      </c>
      <c r="B16" s="37">
        <v>2745</v>
      </c>
      <c r="C16" s="37">
        <v>3102</v>
      </c>
      <c r="D16" s="37">
        <v>3258</v>
      </c>
      <c r="E16" s="37">
        <v>3498</v>
      </c>
      <c r="F16" s="37">
        <v>3795</v>
      </c>
      <c r="G16" s="37">
        <v>4046</v>
      </c>
      <c r="H16" s="37">
        <v>4217</v>
      </c>
      <c r="I16" s="37">
        <v>4475</v>
      </c>
      <c r="J16" s="37">
        <v>4666</v>
      </c>
      <c r="K16" s="37">
        <v>4778</v>
      </c>
      <c r="L16" s="37">
        <v>4891</v>
      </c>
      <c r="M16" s="37">
        <v>5016</v>
      </c>
      <c r="N16" s="38">
        <f>SUM(B16:M16)</f>
        <v>48487</v>
      </c>
      <c r="Z16" s="9"/>
    </row>
    <row r="17" spans="1:26" s="8" customFormat="1" ht="23.25" customHeight="1">
      <c r="A17" s="36" t="s">
        <v>21</v>
      </c>
      <c r="B17" s="37">
        <v>0</v>
      </c>
      <c r="C17" s="37">
        <v>0</v>
      </c>
      <c r="D17" s="37">
        <v>0</v>
      </c>
      <c r="E17" s="37">
        <v>0</v>
      </c>
      <c r="F17" s="37">
        <v>0</v>
      </c>
      <c r="G17" s="37">
        <v>0</v>
      </c>
      <c r="H17" s="37">
        <v>0</v>
      </c>
      <c r="I17" s="37">
        <v>0</v>
      </c>
      <c r="J17" s="37">
        <v>0</v>
      </c>
      <c r="K17" s="37">
        <v>0</v>
      </c>
      <c r="L17" s="37">
        <v>0</v>
      </c>
      <c r="M17" s="37">
        <v>0</v>
      </c>
      <c r="N17" s="39">
        <f>SUM(B17:M17)</f>
        <v>0</v>
      </c>
      <c r="Z17" s="9"/>
    </row>
    <row r="18" spans="1:26">
      <c r="A18" s="43" t="s">
        <v>85</v>
      </c>
      <c r="B18" s="44">
        <f>SUM(B15:B17)</f>
        <v>4945</v>
      </c>
      <c r="C18" s="44">
        <f t="shared" ref="C18:N18" si="1">SUM(C15:C17)</f>
        <v>5302</v>
      </c>
      <c r="D18" s="44">
        <f t="shared" si="1"/>
        <v>5678</v>
      </c>
      <c r="E18" s="44">
        <f t="shared" si="1"/>
        <v>6138</v>
      </c>
      <c r="F18" s="44">
        <f t="shared" si="1"/>
        <v>6567</v>
      </c>
      <c r="G18" s="44">
        <f t="shared" si="1"/>
        <v>6906</v>
      </c>
      <c r="H18" s="44">
        <f t="shared" si="1"/>
        <v>7297</v>
      </c>
      <c r="I18" s="44">
        <f t="shared" si="1"/>
        <v>7643</v>
      </c>
      <c r="J18" s="44">
        <f t="shared" si="1"/>
        <v>7878</v>
      </c>
      <c r="K18" s="44">
        <f t="shared" si="1"/>
        <v>8078</v>
      </c>
      <c r="L18" s="44">
        <f t="shared" si="1"/>
        <v>8279</v>
      </c>
      <c r="M18" s="44">
        <f t="shared" si="1"/>
        <v>8096</v>
      </c>
      <c r="N18" s="45">
        <f t="shared" si="1"/>
        <v>82807</v>
      </c>
      <c r="Z18" s="9"/>
    </row>
    <row r="19" spans="1:26" ht="26.4">
      <c r="A19" s="43" t="s">
        <v>86</v>
      </c>
      <c r="B19" s="12"/>
      <c r="C19" s="12"/>
      <c r="D19" s="12"/>
      <c r="E19" s="12"/>
      <c r="F19" s="12"/>
      <c r="G19" s="12"/>
      <c r="H19" s="12"/>
      <c r="I19" s="12"/>
      <c r="J19" s="12"/>
      <c r="K19" s="12"/>
      <c r="L19" s="12"/>
      <c r="M19" s="12"/>
      <c r="N19" s="14"/>
      <c r="Z19" s="9"/>
    </row>
    <row r="20" spans="1:26" s="8" customFormat="1" ht="26.25" customHeight="1">
      <c r="A20" s="42" t="s">
        <v>87</v>
      </c>
      <c r="B20" s="40"/>
      <c r="C20" s="41"/>
      <c r="D20" s="41"/>
      <c r="E20" s="41"/>
      <c r="F20" s="41"/>
      <c r="G20" s="41"/>
      <c r="H20" s="41"/>
      <c r="I20" s="41"/>
      <c r="J20" s="41"/>
      <c r="K20" s="41"/>
      <c r="L20" s="41"/>
      <c r="M20" s="41"/>
      <c r="N20" s="35">
        <f t="shared" ref="N20:N25" si="2">SUM(B20:M20)</f>
        <v>0</v>
      </c>
      <c r="Q20" s="10"/>
      <c r="Z20" s="9"/>
    </row>
    <row r="21" spans="1:26" s="8" customFormat="1" ht="23.25" customHeight="1">
      <c r="A21" s="36" t="s">
        <v>88</v>
      </c>
      <c r="B21" s="37"/>
      <c r="C21" s="37">
        <v>20000</v>
      </c>
      <c r="D21" s="37"/>
      <c r="E21" s="37"/>
      <c r="F21" s="37"/>
      <c r="G21" s="37"/>
      <c r="H21" s="37"/>
      <c r="I21" s="37"/>
      <c r="J21" s="37"/>
      <c r="K21" s="37"/>
      <c r="L21" s="37"/>
      <c r="M21" s="37"/>
      <c r="N21" s="38">
        <f t="shared" si="2"/>
        <v>20000</v>
      </c>
      <c r="P21" s="11"/>
      <c r="Q21" s="10"/>
      <c r="Z21" s="9"/>
    </row>
    <row r="22" spans="1:26" s="8" customFormat="1" ht="23.25" customHeight="1">
      <c r="A22" s="36" t="s">
        <v>89</v>
      </c>
      <c r="B22" s="37"/>
      <c r="C22" s="37"/>
      <c r="D22" s="37"/>
      <c r="E22" s="37"/>
      <c r="F22" s="37"/>
      <c r="G22" s="37"/>
      <c r="H22" s="37"/>
      <c r="I22" s="37"/>
      <c r="J22" s="37"/>
      <c r="K22" s="37"/>
      <c r="L22" s="37"/>
      <c r="M22" s="37"/>
      <c r="N22" s="39">
        <f t="shared" si="2"/>
        <v>0</v>
      </c>
      <c r="Q22" s="10"/>
      <c r="Z22" s="9"/>
    </row>
    <row r="23" spans="1:26" s="8" customFormat="1" ht="23.25" customHeight="1">
      <c r="A23" s="36" t="s">
        <v>90</v>
      </c>
      <c r="B23" s="37"/>
      <c r="C23" s="37"/>
      <c r="D23" s="37"/>
      <c r="E23" s="37"/>
      <c r="F23" s="37"/>
      <c r="G23" s="37"/>
      <c r="H23" s="37"/>
      <c r="I23" s="37"/>
      <c r="J23" s="37"/>
      <c r="K23" s="37"/>
      <c r="L23" s="37"/>
      <c r="M23" s="37"/>
      <c r="N23" s="35">
        <f t="shared" si="2"/>
        <v>0</v>
      </c>
      <c r="Q23" s="10"/>
      <c r="Z23" s="9"/>
    </row>
    <row r="24" spans="1:26" ht="21" customHeight="1">
      <c r="A24" s="43" t="s">
        <v>91</v>
      </c>
      <c r="B24" s="44">
        <f>SUM(B20:B23)</f>
        <v>0</v>
      </c>
      <c r="C24" s="44">
        <f t="shared" ref="C24:M24" si="3">SUM(C20:C23)</f>
        <v>20000</v>
      </c>
      <c r="D24" s="44">
        <f t="shared" si="3"/>
        <v>0</v>
      </c>
      <c r="E24" s="44">
        <f t="shared" si="3"/>
        <v>0</v>
      </c>
      <c r="F24" s="44">
        <f t="shared" si="3"/>
        <v>0</v>
      </c>
      <c r="G24" s="44">
        <f t="shared" si="3"/>
        <v>0</v>
      </c>
      <c r="H24" s="44">
        <f t="shared" si="3"/>
        <v>0</v>
      </c>
      <c r="I24" s="44">
        <f t="shared" si="3"/>
        <v>0</v>
      </c>
      <c r="J24" s="44">
        <f t="shared" si="3"/>
        <v>0</v>
      </c>
      <c r="K24" s="44">
        <f t="shared" si="3"/>
        <v>0</v>
      </c>
      <c r="L24" s="44">
        <f t="shared" si="3"/>
        <v>0</v>
      </c>
      <c r="M24" s="44">
        <f t="shared" si="3"/>
        <v>0</v>
      </c>
      <c r="N24" s="45">
        <f t="shared" si="2"/>
        <v>20000</v>
      </c>
      <c r="P24" s="8"/>
      <c r="Q24" s="10"/>
      <c r="Z24" s="9"/>
    </row>
    <row r="25" spans="1:26" s="8" customFormat="1" ht="23.25" customHeight="1" thickBot="1">
      <c r="A25" s="46" t="s">
        <v>101</v>
      </c>
      <c r="B25" s="68">
        <f t="shared" ref="B25:M25" si="4">(B18+B24)*(1+$B$9)</f>
        <v>4945</v>
      </c>
      <c r="C25" s="68">
        <f t="shared" si="4"/>
        <v>25302</v>
      </c>
      <c r="D25" s="68">
        <f t="shared" si="4"/>
        <v>5678</v>
      </c>
      <c r="E25" s="68">
        <f t="shared" si="4"/>
        <v>6138</v>
      </c>
      <c r="F25" s="68">
        <f t="shared" si="4"/>
        <v>6567</v>
      </c>
      <c r="G25" s="68">
        <f t="shared" si="4"/>
        <v>6906</v>
      </c>
      <c r="H25" s="68">
        <f t="shared" si="4"/>
        <v>7297</v>
      </c>
      <c r="I25" s="68">
        <f t="shared" si="4"/>
        <v>7643</v>
      </c>
      <c r="J25" s="68">
        <f t="shared" si="4"/>
        <v>7878</v>
      </c>
      <c r="K25" s="68">
        <f t="shared" si="4"/>
        <v>8078</v>
      </c>
      <c r="L25" s="68">
        <f t="shared" si="4"/>
        <v>8279</v>
      </c>
      <c r="M25" s="68">
        <f t="shared" si="4"/>
        <v>8096</v>
      </c>
      <c r="N25" s="68">
        <f t="shared" si="2"/>
        <v>102807</v>
      </c>
      <c r="Q25" s="10"/>
    </row>
    <row r="26" spans="1:26" s="17" customFormat="1" ht="17.25" customHeight="1">
      <c r="A26" s="15"/>
      <c r="B26" s="16"/>
      <c r="C26" s="16"/>
      <c r="D26" s="16"/>
      <c r="E26" s="16"/>
      <c r="F26" s="16"/>
      <c r="G26" s="16"/>
      <c r="H26" s="16"/>
      <c r="I26" s="16"/>
      <c r="J26" s="16"/>
      <c r="K26" s="16"/>
      <c r="L26" s="16"/>
      <c r="M26" s="16"/>
      <c r="N26" s="16"/>
      <c r="P26" s="8"/>
      <c r="Q26" s="10"/>
    </row>
    <row r="27" spans="1:26" s="8" customFormat="1" ht="23.25" customHeight="1" thickBot="1">
      <c r="A27" s="23" t="s">
        <v>102</v>
      </c>
      <c r="B27"/>
      <c r="C27"/>
      <c r="D27"/>
      <c r="E27"/>
      <c r="F27"/>
      <c r="G27"/>
      <c r="H27"/>
      <c r="I27"/>
      <c r="J27"/>
      <c r="K27"/>
      <c r="L27"/>
      <c r="M27"/>
      <c r="N27"/>
      <c r="Q27" s="10"/>
    </row>
    <row r="28" spans="1:26" ht="16.5" customHeight="1" thickTop="1">
      <c r="A28" s="63" t="s">
        <v>80</v>
      </c>
      <c r="B28" s="63"/>
      <c r="C28" s="63"/>
      <c r="D28" s="63"/>
      <c r="E28" s="63"/>
      <c r="F28" s="63"/>
      <c r="G28" s="63"/>
      <c r="H28" s="63"/>
      <c r="I28" s="63"/>
      <c r="J28" s="63"/>
      <c r="K28" s="63"/>
      <c r="L28" s="63"/>
      <c r="M28" s="63"/>
      <c r="N28" s="64"/>
      <c r="Q28" s="10"/>
    </row>
    <row r="29" spans="1:26" s="8" customFormat="1" ht="23.25" customHeight="1">
      <c r="A29" s="36" t="s">
        <v>81</v>
      </c>
      <c r="B29" s="40"/>
      <c r="C29" s="41">
        <v>12012</v>
      </c>
      <c r="D29" s="41"/>
      <c r="E29" s="41"/>
      <c r="F29" s="41">
        <v>13728</v>
      </c>
      <c r="G29" s="41"/>
      <c r="H29" s="41"/>
      <c r="I29" s="41">
        <v>8580</v>
      </c>
      <c r="J29" s="41"/>
      <c r="K29" s="41"/>
      <c r="L29" s="41">
        <v>20592</v>
      </c>
      <c r="M29" s="41"/>
      <c r="N29" s="35">
        <f>SUM(B29:M29)</f>
        <v>54912</v>
      </c>
      <c r="Q29" s="10"/>
      <c r="Z29" s="9"/>
    </row>
    <row r="30" spans="1:26" s="8" customFormat="1" ht="23.25" customHeight="1">
      <c r="A30" s="36" t="s">
        <v>82</v>
      </c>
      <c r="B30" s="37"/>
      <c r="C30" s="37"/>
      <c r="D30" s="37"/>
      <c r="E30" s="37"/>
      <c r="F30" s="37"/>
      <c r="G30" s="37"/>
      <c r="H30" s="37"/>
      <c r="I30" s="37"/>
      <c r="J30" s="37"/>
      <c r="K30" s="37"/>
      <c r="L30" s="37"/>
      <c r="M30" s="37"/>
      <c r="N30" s="38">
        <f>SUM(B30:M30)</f>
        <v>0</v>
      </c>
      <c r="Q30" s="10"/>
      <c r="Z30" s="9"/>
    </row>
    <row r="31" spans="1:26" ht="19.5" customHeight="1">
      <c r="A31" s="43" t="s">
        <v>83</v>
      </c>
      <c r="B31" s="44">
        <f>SUM(B29:B30)</f>
        <v>0</v>
      </c>
      <c r="C31" s="44">
        <f t="shared" ref="C31:M31" si="5">SUM(C29:C30)</f>
        <v>12012</v>
      </c>
      <c r="D31" s="44">
        <f t="shared" si="5"/>
        <v>0</v>
      </c>
      <c r="E31" s="44">
        <f t="shared" si="5"/>
        <v>0</v>
      </c>
      <c r="F31" s="44">
        <f t="shared" si="5"/>
        <v>13728</v>
      </c>
      <c r="G31" s="44">
        <f t="shared" si="5"/>
        <v>0</v>
      </c>
      <c r="H31" s="44">
        <f t="shared" si="5"/>
        <v>0</v>
      </c>
      <c r="I31" s="44">
        <f t="shared" si="5"/>
        <v>8580</v>
      </c>
      <c r="J31" s="44">
        <f t="shared" si="5"/>
        <v>0</v>
      </c>
      <c r="K31" s="44">
        <f t="shared" si="5"/>
        <v>0</v>
      </c>
      <c r="L31" s="44">
        <f t="shared" si="5"/>
        <v>20592</v>
      </c>
      <c r="M31" s="44">
        <f t="shared" si="5"/>
        <v>0</v>
      </c>
      <c r="N31" s="45">
        <f>SUM(B31:M31)</f>
        <v>54912</v>
      </c>
      <c r="P31" s="18"/>
      <c r="Q31" s="10"/>
    </row>
    <row r="32" spans="1:26">
      <c r="A32" s="63" t="s">
        <v>23</v>
      </c>
      <c r="B32" s="63"/>
      <c r="C32" s="63"/>
      <c r="D32" s="63"/>
      <c r="E32" s="63"/>
      <c r="F32" s="63"/>
      <c r="G32" s="63"/>
      <c r="H32" s="63"/>
      <c r="I32" s="63"/>
      <c r="J32" s="63"/>
      <c r="K32" s="63"/>
      <c r="L32" s="63"/>
      <c r="M32" s="63"/>
      <c r="N32" s="65"/>
    </row>
    <row r="33" spans="1:14" ht="18.75" customHeight="1">
      <c r="A33" s="36" t="s">
        <v>24</v>
      </c>
      <c r="B33" s="40">
        <v>17</v>
      </c>
      <c r="C33" s="41">
        <v>17</v>
      </c>
      <c r="D33" s="41">
        <v>17</v>
      </c>
      <c r="E33" s="41">
        <v>17</v>
      </c>
      <c r="F33" s="41">
        <v>20</v>
      </c>
      <c r="G33" s="41">
        <v>18</v>
      </c>
      <c r="H33" s="41">
        <v>20</v>
      </c>
      <c r="I33" s="41">
        <v>20</v>
      </c>
      <c r="J33" s="41">
        <v>18</v>
      </c>
      <c r="K33" s="41">
        <v>20</v>
      </c>
      <c r="L33" s="41">
        <v>18</v>
      </c>
      <c r="M33" s="41">
        <v>18</v>
      </c>
      <c r="N33" s="53">
        <f>SUM(B33:M33)</f>
        <v>220</v>
      </c>
    </row>
    <row r="34" spans="1:14" ht="18.75" customHeight="1">
      <c r="A34" s="36" t="s">
        <v>25</v>
      </c>
      <c r="B34" s="54"/>
      <c r="C34" s="54"/>
      <c r="D34" s="54"/>
      <c r="E34" s="54"/>
      <c r="F34" s="54"/>
      <c r="G34" s="54"/>
      <c r="H34" s="54"/>
      <c r="I34" s="54"/>
      <c r="J34" s="54"/>
      <c r="K34" s="54"/>
      <c r="L34" s="54"/>
      <c r="M34" s="54"/>
      <c r="N34" s="35">
        <f t="shared" ref="N34:N39" si="6">SUM(B34:M34)</f>
        <v>0</v>
      </c>
    </row>
    <row r="35" spans="1:14" ht="24" customHeight="1">
      <c r="A35" s="36" t="s">
        <v>111</v>
      </c>
      <c r="B35" s="54"/>
      <c r="C35" s="54"/>
      <c r="D35" s="54"/>
      <c r="E35" s="54"/>
      <c r="F35" s="54"/>
      <c r="G35" s="54"/>
      <c r="H35" s="54"/>
      <c r="I35" s="54">
        <v>462</v>
      </c>
      <c r="J35" s="54"/>
      <c r="K35" s="54"/>
      <c r="L35" s="54"/>
      <c r="M35" s="54"/>
      <c r="N35" s="38">
        <f t="shared" si="6"/>
        <v>462</v>
      </c>
    </row>
    <row r="36" spans="1:14" ht="18.75" customHeight="1">
      <c r="A36" s="36" t="s">
        <v>26</v>
      </c>
      <c r="B36" s="54">
        <v>22</v>
      </c>
      <c r="C36" s="54">
        <v>22</v>
      </c>
      <c r="D36" s="54">
        <v>22</v>
      </c>
      <c r="E36" s="54">
        <v>22</v>
      </c>
      <c r="F36" s="54">
        <v>22</v>
      </c>
      <c r="G36" s="54">
        <v>22</v>
      </c>
      <c r="H36" s="54">
        <v>27</v>
      </c>
      <c r="I36" s="54">
        <v>22</v>
      </c>
      <c r="J36" s="54">
        <v>22</v>
      </c>
      <c r="K36" s="54">
        <v>22</v>
      </c>
      <c r="L36" s="54">
        <v>22</v>
      </c>
      <c r="M36" s="54">
        <v>28</v>
      </c>
      <c r="N36" s="35">
        <f t="shared" si="6"/>
        <v>275</v>
      </c>
    </row>
    <row r="37" spans="1:14" ht="18.75" customHeight="1">
      <c r="A37" s="36" t="s">
        <v>27</v>
      </c>
      <c r="B37" s="54"/>
      <c r="C37" s="54"/>
      <c r="D37" s="54"/>
      <c r="E37" s="54"/>
      <c r="F37" s="54"/>
      <c r="G37" s="54"/>
      <c r="H37" s="54"/>
      <c r="I37" s="54"/>
      <c r="J37" s="54"/>
      <c r="K37" s="54"/>
      <c r="L37" s="54"/>
      <c r="M37" s="54"/>
      <c r="N37" s="38">
        <f t="shared" si="6"/>
        <v>0</v>
      </c>
    </row>
    <row r="38" spans="1:14" ht="18.75" customHeight="1">
      <c r="A38" s="36" t="s">
        <v>28</v>
      </c>
      <c r="B38" s="54"/>
      <c r="C38" s="54"/>
      <c r="D38" s="54"/>
      <c r="E38" s="54"/>
      <c r="F38" s="54"/>
      <c r="G38" s="54"/>
      <c r="H38" s="54"/>
      <c r="I38" s="54"/>
      <c r="J38" s="54"/>
      <c r="K38" s="54"/>
      <c r="L38" s="54"/>
      <c r="M38" s="54"/>
      <c r="N38" s="35">
        <f t="shared" si="6"/>
        <v>0</v>
      </c>
    </row>
    <row r="39" spans="1:14" ht="18.75" customHeight="1">
      <c r="A39" s="36" t="s">
        <v>29</v>
      </c>
      <c r="B39" s="55"/>
      <c r="C39" s="55"/>
      <c r="D39" s="55"/>
      <c r="E39" s="55"/>
      <c r="F39" s="55"/>
      <c r="G39" s="55"/>
      <c r="H39" s="55"/>
      <c r="I39" s="55"/>
      <c r="J39" s="55"/>
      <c r="K39" s="55"/>
      <c r="L39" s="55"/>
      <c r="M39" s="55"/>
      <c r="N39" s="38">
        <f t="shared" si="6"/>
        <v>0</v>
      </c>
    </row>
    <row r="40" spans="1:14" ht="26.4">
      <c r="A40" s="43" t="s">
        <v>30</v>
      </c>
      <c r="B40" s="44">
        <f>SUM(B33:B39)</f>
        <v>39</v>
      </c>
      <c r="C40" s="44">
        <f t="shared" ref="C40:N40" si="7">SUM(C33:C39)</f>
        <v>39</v>
      </c>
      <c r="D40" s="44">
        <f t="shared" si="7"/>
        <v>39</v>
      </c>
      <c r="E40" s="44">
        <f t="shared" si="7"/>
        <v>39</v>
      </c>
      <c r="F40" s="44">
        <f t="shared" si="7"/>
        <v>42</v>
      </c>
      <c r="G40" s="44">
        <f t="shared" si="7"/>
        <v>40</v>
      </c>
      <c r="H40" s="44">
        <f t="shared" si="7"/>
        <v>47</v>
      </c>
      <c r="I40" s="44">
        <f t="shared" si="7"/>
        <v>504</v>
      </c>
      <c r="J40" s="44">
        <f t="shared" si="7"/>
        <v>40</v>
      </c>
      <c r="K40" s="44">
        <f t="shared" si="7"/>
        <v>42</v>
      </c>
      <c r="L40" s="44">
        <f t="shared" si="7"/>
        <v>40</v>
      </c>
      <c r="M40" s="44">
        <f t="shared" si="7"/>
        <v>46</v>
      </c>
      <c r="N40" s="45">
        <f t="shared" si="7"/>
        <v>957</v>
      </c>
    </row>
    <row r="41" spans="1:14">
      <c r="A41" s="66"/>
      <c r="B41" s="56"/>
      <c r="C41" s="56"/>
      <c r="D41" s="56"/>
      <c r="E41" s="56"/>
      <c r="F41" s="56"/>
      <c r="G41" s="56"/>
      <c r="H41" s="56"/>
      <c r="I41" s="56"/>
      <c r="J41" s="56"/>
      <c r="K41" s="56"/>
      <c r="L41" s="56"/>
      <c r="M41" s="56"/>
      <c r="N41" s="57"/>
    </row>
    <row r="42" spans="1:14">
      <c r="A42" s="63" t="s">
        <v>31</v>
      </c>
      <c r="B42" s="63"/>
      <c r="C42" s="63"/>
      <c r="D42" s="63"/>
      <c r="E42" s="63"/>
      <c r="F42" s="63"/>
      <c r="G42" s="63"/>
      <c r="H42" s="63"/>
      <c r="I42" s="63"/>
      <c r="J42" s="63"/>
      <c r="K42" s="63"/>
      <c r="L42" s="63"/>
      <c r="M42" s="63"/>
      <c r="N42" s="35"/>
    </row>
    <row r="43" spans="1:14" ht="18.75" customHeight="1">
      <c r="A43" s="36" t="s">
        <v>32</v>
      </c>
      <c r="B43" s="40">
        <v>275</v>
      </c>
      <c r="C43" s="41"/>
      <c r="D43" s="41"/>
      <c r="E43" s="41">
        <v>275</v>
      </c>
      <c r="F43" s="41"/>
      <c r="G43" s="41"/>
      <c r="H43" s="41">
        <v>275</v>
      </c>
      <c r="I43" s="41"/>
      <c r="J43" s="41"/>
      <c r="K43" s="41">
        <v>275</v>
      </c>
      <c r="L43" s="41"/>
      <c r="M43" s="41"/>
      <c r="N43" s="38">
        <f>SUM(B43:M43)</f>
        <v>1100</v>
      </c>
    </row>
    <row r="44" spans="1:14" ht="18.75" customHeight="1">
      <c r="A44" s="36" t="s">
        <v>33</v>
      </c>
      <c r="B44" s="54"/>
      <c r="C44" s="54"/>
      <c r="D44" s="54"/>
      <c r="E44" s="54"/>
      <c r="F44" s="54"/>
      <c r="G44" s="54"/>
      <c r="H44" s="54"/>
      <c r="I44" s="54"/>
      <c r="J44" s="54"/>
      <c r="K44" s="54"/>
      <c r="L44" s="54"/>
      <c r="M44" s="54"/>
      <c r="N44" s="38">
        <f>SUM(B44:M44)</f>
        <v>0</v>
      </c>
    </row>
    <row r="45" spans="1:14" ht="18.75" customHeight="1">
      <c r="A45" s="36" t="s">
        <v>34</v>
      </c>
      <c r="B45" s="54"/>
      <c r="C45" s="54"/>
      <c r="D45" s="54"/>
      <c r="E45" s="54"/>
      <c r="F45" s="54"/>
      <c r="G45" s="54"/>
      <c r="H45" s="54"/>
      <c r="I45" s="54"/>
      <c r="J45" s="54"/>
      <c r="K45" s="54"/>
      <c r="L45" s="54"/>
      <c r="M45" s="54"/>
      <c r="N45" s="38">
        <f>SUM(B45:M45)</f>
        <v>0</v>
      </c>
    </row>
    <row r="46" spans="1:14" ht="18.75" customHeight="1">
      <c r="A46" s="36" t="s">
        <v>29</v>
      </c>
      <c r="B46" s="54"/>
      <c r="C46" s="54"/>
      <c r="D46" s="54"/>
      <c r="E46" s="54"/>
      <c r="F46" s="54"/>
      <c r="G46" s="54"/>
      <c r="H46" s="54"/>
      <c r="I46" s="54"/>
      <c r="J46" s="54"/>
      <c r="K46" s="54"/>
      <c r="L46" s="54"/>
      <c r="M46" s="54"/>
      <c r="N46" s="38">
        <f>SUM(B46:M46)</f>
        <v>0</v>
      </c>
    </row>
    <row r="47" spans="1:14" ht="26.25" customHeight="1">
      <c r="A47" s="43" t="s">
        <v>35</v>
      </c>
      <c r="B47" s="44">
        <f>SUM(B43:B46)</f>
        <v>275</v>
      </c>
      <c r="C47" s="44">
        <f t="shared" ref="C47:N47" si="8">SUM(C43:C46)</f>
        <v>0</v>
      </c>
      <c r="D47" s="44">
        <f t="shared" si="8"/>
        <v>0</v>
      </c>
      <c r="E47" s="44">
        <f t="shared" si="8"/>
        <v>275</v>
      </c>
      <c r="F47" s="44">
        <f t="shared" si="8"/>
        <v>0</v>
      </c>
      <c r="G47" s="44">
        <f t="shared" si="8"/>
        <v>0</v>
      </c>
      <c r="H47" s="44">
        <f t="shared" si="8"/>
        <v>275</v>
      </c>
      <c r="I47" s="44">
        <f t="shared" si="8"/>
        <v>0</v>
      </c>
      <c r="J47" s="44">
        <f t="shared" si="8"/>
        <v>0</v>
      </c>
      <c r="K47" s="44">
        <f t="shared" si="8"/>
        <v>275</v>
      </c>
      <c r="L47" s="44">
        <f t="shared" si="8"/>
        <v>0</v>
      </c>
      <c r="M47" s="44">
        <f t="shared" si="8"/>
        <v>0</v>
      </c>
      <c r="N47" s="45">
        <f t="shared" si="8"/>
        <v>1100</v>
      </c>
    </row>
    <row r="48" spans="1:14">
      <c r="A48" s="63" t="s">
        <v>36</v>
      </c>
      <c r="B48" s="63"/>
      <c r="C48" s="63"/>
      <c r="D48" s="63"/>
      <c r="E48" s="63"/>
      <c r="F48" s="63"/>
      <c r="G48" s="63"/>
      <c r="H48" s="63"/>
      <c r="I48" s="63"/>
      <c r="J48" s="63"/>
      <c r="K48" s="63"/>
      <c r="L48" s="63"/>
      <c r="M48" s="63"/>
      <c r="N48" s="67"/>
    </row>
    <row r="49" spans="1:14" ht="18.75" customHeight="1">
      <c r="A49" s="36" t="s">
        <v>37</v>
      </c>
      <c r="B49" s="40"/>
      <c r="C49" s="41"/>
      <c r="D49" s="41"/>
      <c r="E49" s="41"/>
      <c r="F49" s="41"/>
      <c r="G49" s="41"/>
      <c r="H49" s="41"/>
      <c r="I49" s="41"/>
      <c r="J49" s="41"/>
      <c r="K49" s="41"/>
      <c r="L49" s="41"/>
      <c r="M49" s="41"/>
      <c r="N49" s="38">
        <f>SUM(B49:M49)</f>
        <v>0</v>
      </c>
    </row>
    <row r="50" spans="1:14" ht="18.75" customHeight="1">
      <c r="A50" s="36" t="s">
        <v>38</v>
      </c>
      <c r="B50" s="54"/>
      <c r="C50" s="54"/>
      <c r="D50" s="54"/>
      <c r="E50" s="54"/>
      <c r="F50" s="54"/>
      <c r="G50" s="54"/>
      <c r="H50" s="54"/>
      <c r="I50" s="54"/>
      <c r="J50" s="54"/>
      <c r="K50" s="54"/>
      <c r="L50" s="54"/>
      <c r="M50" s="54"/>
      <c r="N50" s="38">
        <f t="shared" ref="N50:N57" si="9">SUM(B50:M50)</f>
        <v>0</v>
      </c>
    </row>
    <row r="51" spans="1:14" ht="18.75" customHeight="1">
      <c r="A51" s="36" t="s">
        <v>39</v>
      </c>
      <c r="B51" s="54"/>
      <c r="C51" s="54"/>
      <c r="D51" s="54"/>
      <c r="E51" s="54"/>
      <c r="F51" s="54"/>
      <c r="G51" s="54"/>
      <c r="H51" s="54"/>
      <c r="I51" s="54"/>
      <c r="J51" s="54"/>
      <c r="K51" s="54"/>
      <c r="L51" s="54"/>
      <c r="M51" s="54"/>
      <c r="N51" s="38">
        <f t="shared" si="9"/>
        <v>0</v>
      </c>
    </row>
    <row r="52" spans="1:14" ht="18.75" customHeight="1">
      <c r="A52" s="36" t="s">
        <v>40</v>
      </c>
      <c r="B52" s="54"/>
      <c r="C52" s="54"/>
      <c r="D52" s="54"/>
      <c r="E52" s="54"/>
      <c r="F52" s="54"/>
      <c r="G52" s="54"/>
      <c r="H52" s="54"/>
      <c r="I52" s="54"/>
      <c r="J52" s="54"/>
      <c r="K52" s="54"/>
      <c r="L52" s="54"/>
      <c r="M52" s="54"/>
      <c r="N52" s="38">
        <f t="shared" si="9"/>
        <v>0</v>
      </c>
    </row>
    <row r="53" spans="1:14" ht="18.75" customHeight="1">
      <c r="A53" s="36" t="s">
        <v>41</v>
      </c>
      <c r="B53" s="54"/>
      <c r="C53" s="54"/>
      <c r="D53" s="54"/>
      <c r="E53" s="54"/>
      <c r="F53" s="54"/>
      <c r="G53" s="54"/>
      <c r="H53" s="54"/>
      <c r="I53" s="54"/>
      <c r="J53" s="54"/>
      <c r="K53" s="54"/>
      <c r="L53" s="54"/>
      <c r="M53" s="54"/>
      <c r="N53" s="38">
        <f>SUM(B53:M53)</f>
        <v>0</v>
      </c>
    </row>
    <row r="54" spans="1:14" ht="24.75" customHeight="1">
      <c r="A54" s="36" t="s">
        <v>42</v>
      </c>
      <c r="B54" s="54"/>
      <c r="C54" s="54"/>
      <c r="D54" s="54"/>
      <c r="E54" s="54"/>
      <c r="F54" s="54"/>
      <c r="G54" s="54"/>
      <c r="H54" s="54"/>
      <c r="I54" s="54"/>
      <c r="J54" s="54"/>
      <c r="K54" s="54"/>
      <c r="L54" s="54"/>
      <c r="M54" s="54"/>
      <c r="N54" s="38">
        <f t="shared" si="9"/>
        <v>0</v>
      </c>
    </row>
    <row r="55" spans="1:14" ht="18.75" customHeight="1">
      <c r="A55" s="36" t="s">
        <v>43</v>
      </c>
      <c r="B55" s="54"/>
      <c r="C55" s="54"/>
      <c r="D55" s="54"/>
      <c r="E55" s="54"/>
      <c r="F55" s="54"/>
      <c r="G55" s="54"/>
      <c r="H55" s="54"/>
      <c r="I55" s="54"/>
      <c r="J55" s="54"/>
      <c r="K55" s="54"/>
      <c r="L55" s="54"/>
      <c r="M55" s="54"/>
      <c r="N55" s="38">
        <f t="shared" si="9"/>
        <v>0</v>
      </c>
    </row>
    <row r="56" spans="1:14" ht="18.75" customHeight="1">
      <c r="A56" s="36" t="s">
        <v>44</v>
      </c>
      <c r="B56" s="54"/>
      <c r="C56" s="54"/>
      <c r="D56" s="54"/>
      <c r="E56" s="54"/>
      <c r="F56" s="54"/>
      <c r="G56" s="54"/>
      <c r="H56" s="54"/>
      <c r="I56" s="54"/>
      <c r="J56" s="54"/>
      <c r="K56" s="54"/>
      <c r="L56" s="54"/>
      <c r="M56" s="54"/>
      <c r="N56" s="38">
        <f t="shared" si="9"/>
        <v>0</v>
      </c>
    </row>
    <row r="57" spans="1:14" ht="18.75" customHeight="1">
      <c r="A57" s="36" t="s">
        <v>29</v>
      </c>
      <c r="B57" s="54"/>
      <c r="C57" s="54"/>
      <c r="D57" s="54"/>
      <c r="E57" s="54"/>
      <c r="F57" s="54"/>
      <c r="G57" s="54"/>
      <c r="H57" s="54"/>
      <c r="I57" s="54"/>
      <c r="J57" s="54"/>
      <c r="K57" s="54"/>
      <c r="L57" s="54"/>
      <c r="M57" s="54"/>
      <c r="N57" s="38">
        <f t="shared" si="9"/>
        <v>0</v>
      </c>
    </row>
    <row r="58" spans="1:14" ht="22.5" customHeight="1">
      <c r="A58" s="43" t="s">
        <v>45</v>
      </c>
      <c r="B58" s="44">
        <f>SUM(B49:B57)</f>
        <v>0</v>
      </c>
      <c r="C58" s="44">
        <f t="shared" ref="C58:N58" si="10">SUM(C49:C57)</f>
        <v>0</v>
      </c>
      <c r="D58" s="44">
        <f t="shared" si="10"/>
        <v>0</v>
      </c>
      <c r="E58" s="44">
        <f t="shared" si="10"/>
        <v>0</v>
      </c>
      <c r="F58" s="44">
        <f t="shared" si="10"/>
        <v>0</v>
      </c>
      <c r="G58" s="44">
        <f t="shared" si="10"/>
        <v>0</v>
      </c>
      <c r="H58" s="44">
        <f t="shared" si="10"/>
        <v>0</v>
      </c>
      <c r="I58" s="44">
        <f t="shared" si="10"/>
        <v>0</v>
      </c>
      <c r="J58" s="44">
        <f t="shared" si="10"/>
        <v>0</v>
      </c>
      <c r="K58" s="44">
        <f t="shared" si="10"/>
        <v>0</v>
      </c>
      <c r="L58" s="44">
        <f t="shared" si="10"/>
        <v>0</v>
      </c>
      <c r="M58" s="44">
        <f t="shared" si="10"/>
        <v>0</v>
      </c>
      <c r="N58" s="45">
        <f t="shared" si="10"/>
        <v>0</v>
      </c>
    </row>
    <row r="59" spans="1:14">
      <c r="A59" s="63" t="s">
        <v>46</v>
      </c>
      <c r="B59" s="63"/>
      <c r="C59" s="63"/>
      <c r="D59" s="63"/>
      <c r="E59" s="63"/>
      <c r="F59" s="63"/>
      <c r="G59" s="63"/>
      <c r="H59" s="63"/>
      <c r="I59" s="63"/>
      <c r="J59" s="63"/>
      <c r="K59" s="63"/>
      <c r="L59" s="63"/>
      <c r="M59" s="63"/>
      <c r="N59" s="63"/>
    </row>
    <row r="60" spans="1:14" ht="22.5" customHeight="1">
      <c r="A60" s="36" t="s">
        <v>47</v>
      </c>
      <c r="B60" s="40"/>
      <c r="C60" s="41"/>
      <c r="D60" s="41"/>
      <c r="E60" s="41">
        <v>500</v>
      </c>
      <c r="F60" s="41">
        <v>358</v>
      </c>
      <c r="G60" s="41">
        <v>275</v>
      </c>
      <c r="H60" s="41">
        <v>302</v>
      </c>
      <c r="I60" s="41">
        <v>330</v>
      </c>
      <c r="J60" s="41">
        <v>347</v>
      </c>
      <c r="K60" s="41">
        <v>275</v>
      </c>
      <c r="L60" s="41">
        <v>198</v>
      </c>
      <c r="M60" s="41">
        <v>110</v>
      </c>
      <c r="N60" s="38">
        <f>SUM(B60:M60)</f>
        <v>2695</v>
      </c>
    </row>
    <row r="61" spans="1:14" ht="22.5" customHeight="1">
      <c r="A61" s="36" t="s">
        <v>48</v>
      </c>
      <c r="B61" s="54"/>
      <c r="C61" s="54"/>
      <c r="D61" s="54"/>
      <c r="E61" s="54"/>
      <c r="F61" s="54"/>
      <c r="G61" s="54"/>
      <c r="H61" s="54"/>
      <c r="I61" s="54"/>
      <c r="J61" s="54"/>
      <c r="K61" s="54"/>
      <c r="L61" s="54"/>
      <c r="M61" s="54"/>
      <c r="N61" s="38">
        <f>SUM(B61:M61)</f>
        <v>0</v>
      </c>
    </row>
    <row r="62" spans="1:14" ht="22.5" customHeight="1">
      <c r="A62" s="36" t="s">
        <v>49</v>
      </c>
      <c r="B62" s="54"/>
      <c r="C62" s="54"/>
      <c r="D62" s="54"/>
      <c r="E62" s="54"/>
      <c r="F62" s="54"/>
      <c r="G62" s="54"/>
      <c r="H62" s="54"/>
      <c r="I62" s="54"/>
      <c r="J62" s="54"/>
      <c r="K62" s="54"/>
      <c r="L62" s="54"/>
      <c r="M62" s="54"/>
      <c r="N62" s="38">
        <f>SUM(B62:M62)</f>
        <v>0</v>
      </c>
    </row>
    <row r="63" spans="1:14" ht="22.5" customHeight="1">
      <c r="A63" s="36" t="s">
        <v>50</v>
      </c>
      <c r="B63" s="54"/>
      <c r="C63" s="54">
        <v>300</v>
      </c>
      <c r="D63" s="54"/>
      <c r="E63" s="54"/>
      <c r="F63" s="54"/>
      <c r="G63" s="54"/>
      <c r="H63" s="54"/>
      <c r="I63" s="54"/>
      <c r="J63" s="54"/>
      <c r="K63" s="54"/>
      <c r="L63" s="54"/>
      <c r="M63" s="54"/>
      <c r="N63" s="38">
        <f>SUM(B63:M63)</f>
        <v>300</v>
      </c>
    </row>
    <row r="64" spans="1:14" ht="22.5" customHeight="1">
      <c r="A64" s="36" t="s">
        <v>51</v>
      </c>
      <c r="B64" s="54"/>
      <c r="C64" s="54"/>
      <c r="D64" s="54"/>
      <c r="E64" s="54"/>
      <c r="F64" s="54"/>
      <c r="G64" s="54"/>
      <c r="H64" s="54"/>
      <c r="I64" s="54"/>
      <c r="J64" s="54"/>
      <c r="K64" s="54"/>
      <c r="L64" s="54"/>
      <c r="M64" s="54"/>
      <c r="N64" s="38">
        <f>SUM(B64:M64)</f>
        <v>0</v>
      </c>
    </row>
    <row r="65" spans="1:14" ht="29.25" customHeight="1">
      <c r="A65" s="43" t="s">
        <v>52</v>
      </c>
      <c r="B65" s="44">
        <f>SUM(B60:B64)</f>
        <v>0</v>
      </c>
      <c r="C65" s="44">
        <f t="shared" ref="C65:N65" si="11">SUM(C60:C64)</f>
        <v>300</v>
      </c>
      <c r="D65" s="44">
        <f t="shared" si="11"/>
        <v>0</v>
      </c>
      <c r="E65" s="44">
        <f t="shared" si="11"/>
        <v>500</v>
      </c>
      <c r="F65" s="44">
        <f t="shared" si="11"/>
        <v>358</v>
      </c>
      <c r="G65" s="44">
        <f t="shared" si="11"/>
        <v>275</v>
      </c>
      <c r="H65" s="44">
        <f t="shared" si="11"/>
        <v>302</v>
      </c>
      <c r="I65" s="44">
        <f t="shared" si="11"/>
        <v>330</v>
      </c>
      <c r="J65" s="44">
        <f t="shared" si="11"/>
        <v>347</v>
      </c>
      <c r="K65" s="44">
        <f t="shared" si="11"/>
        <v>275</v>
      </c>
      <c r="L65" s="44">
        <f t="shared" si="11"/>
        <v>198</v>
      </c>
      <c r="M65" s="44">
        <f t="shared" si="11"/>
        <v>110</v>
      </c>
      <c r="N65" s="45">
        <f t="shared" si="11"/>
        <v>2995</v>
      </c>
    </row>
    <row r="66" spans="1:14">
      <c r="A66" s="61"/>
      <c r="B66" s="58"/>
      <c r="C66" s="58"/>
      <c r="D66" s="58"/>
      <c r="E66" s="58"/>
      <c r="F66" s="58"/>
      <c r="G66" s="58"/>
      <c r="H66" s="58"/>
      <c r="I66" s="58"/>
      <c r="J66" s="58"/>
      <c r="K66" s="58"/>
      <c r="L66" s="58"/>
      <c r="M66" s="58"/>
      <c r="N66" s="59"/>
    </row>
    <row r="67" spans="1:14">
      <c r="A67" s="63" t="s">
        <v>53</v>
      </c>
      <c r="B67" s="63"/>
      <c r="C67" s="63"/>
      <c r="D67" s="63"/>
      <c r="E67" s="63"/>
      <c r="F67" s="63"/>
      <c r="G67" s="63"/>
      <c r="H67" s="63"/>
      <c r="I67" s="63"/>
      <c r="J67" s="63"/>
      <c r="K67" s="63"/>
      <c r="L67" s="63"/>
      <c r="M67" s="63"/>
      <c r="N67" s="63"/>
    </row>
    <row r="68" spans="1:14" ht="22.5" customHeight="1">
      <c r="A68" s="36" t="s">
        <v>54</v>
      </c>
      <c r="B68" s="40"/>
      <c r="C68" s="41"/>
      <c r="D68" s="41"/>
      <c r="E68" s="41"/>
      <c r="F68" s="41"/>
      <c r="G68" s="41"/>
      <c r="H68" s="41"/>
      <c r="I68" s="41"/>
      <c r="J68" s="41"/>
      <c r="K68" s="41"/>
      <c r="L68" s="41"/>
      <c r="M68" s="41"/>
      <c r="N68" s="38">
        <f>SUM(B68:M68)</f>
        <v>0</v>
      </c>
    </row>
    <row r="69" spans="1:14" ht="22.5" customHeight="1">
      <c r="A69" s="36" t="s">
        <v>55</v>
      </c>
      <c r="B69" s="54"/>
      <c r="C69" s="54">
        <v>110</v>
      </c>
      <c r="D69" s="54"/>
      <c r="E69" s="54"/>
      <c r="F69" s="54"/>
      <c r="G69" s="54"/>
      <c r="H69" s="54"/>
      <c r="I69" s="54"/>
      <c r="J69" s="54"/>
      <c r="K69" s="54"/>
      <c r="L69" s="54"/>
      <c r="M69" s="54"/>
      <c r="N69" s="38">
        <f>SUM(B69:M69)</f>
        <v>110</v>
      </c>
    </row>
    <row r="70" spans="1:14" ht="22.5" customHeight="1">
      <c r="A70" s="36" t="s">
        <v>56</v>
      </c>
      <c r="B70" s="54"/>
      <c r="C70" s="54"/>
      <c r="D70" s="54"/>
      <c r="E70" s="54"/>
      <c r="F70" s="54"/>
      <c r="G70" s="54"/>
      <c r="H70" s="54"/>
      <c r="I70" s="54"/>
      <c r="J70" s="54"/>
      <c r="K70" s="54"/>
      <c r="L70" s="54"/>
      <c r="M70" s="54"/>
      <c r="N70" s="38">
        <f>SUM(B70:M70)</f>
        <v>0</v>
      </c>
    </row>
    <row r="71" spans="1:14" ht="19.5" customHeight="1">
      <c r="A71" s="63" t="s">
        <v>57</v>
      </c>
      <c r="B71" s="44">
        <f>SUM(B68:B70)</f>
        <v>0</v>
      </c>
      <c r="C71" s="44">
        <f t="shared" ref="C71:N71" si="12">SUM(C68:C70)</f>
        <v>110</v>
      </c>
      <c r="D71" s="44">
        <f t="shared" si="12"/>
        <v>0</v>
      </c>
      <c r="E71" s="44">
        <f t="shared" si="12"/>
        <v>0</v>
      </c>
      <c r="F71" s="44">
        <f t="shared" si="12"/>
        <v>0</v>
      </c>
      <c r="G71" s="44">
        <f t="shared" si="12"/>
        <v>0</v>
      </c>
      <c r="H71" s="44">
        <f t="shared" si="12"/>
        <v>0</v>
      </c>
      <c r="I71" s="44">
        <f t="shared" si="12"/>
        <v>0</v>
      </c>
      <c r="J71" s="44">
        <f t="shared" si="12"/>
        <v>0</v>
      </c>
      <c r="K71" s="44">
        <f t="shared" si="12"/>
        <v>0</v>
      </c>
      <c r="L71" s="44">
        <f t="shared" si="12"/>
        <v>0</v>
      </c>
      <c r="M71" s="44">
        <f t="shared" si="12"/>
        <v>0</v>
      </c>
      <c r="N71" s="45">
        <f t="shared" si="12"/>
        <v>110</v>
      </c>
    </row>
    <row r="72" spans="1:14">
      <c r="A72" s="63" t="s">
        <v>58</v>
      </c>
      <c r="B72" s="63"/>
      <c r="C72" s="63"/>
      <c r="D72" s="63"/>
      <c r="E72" s="63"/>
      <c r="F72" s="63"/>
      <c r="G72" s="63"/>
      <c r="H72" s="63"/>
      <c r="I72" s="63"/>
      <c r="J72" s="63"/>
      <c r="K72" s="63"/>
      <c r="L72" s="63"/>
      <c r="M72" s="63"/>
      <c r="N72" s="63"/>
    </row>
    <row r="73" spans="1:14">
      <c r="A73" s="63" t="s">
        <v>59</v>
      </c>
      <c r="B73" s="40"/>
      <c r="C73" s="41"/>
      <c r="D73" s="41"/>
      <c r="E73" s="41"/>
      <c r="F73" s="41"/>
      <c r="G73" s="41"/>
      <c r="H73" s="41"/>
      <c r="I73" s="41"/>
      <c r="J73" s="41"/>
      <c r="K73" s="41"/>
      <c r="L73" s="41"/>
      <c r="M73" s="41"/>
      <c r="N73" s="53"/>
    </row>
    <row r="74" spans="1:14" ht="24.75" customHeight="1">
      <c r="A74" s="36" t="s">
        <v>60</v>
      </c>
      <c r="B74" s="40">
        <v>1230</v>
      </c>
      <c r="C74" s="40">
        <v>1230</v>
      </c>
      <c r="D74" s="40">
        <v>1230</v>
      </c>
      <c r="E74" s="40">
        <v>1230</v>
      </c>
      <c r="F74" s="40">
        <v>1230</v>
      </c>
      <c r="G74" s="40">
        <v>1230</v>
      </c>
      <c r="H74" s="40">
        <v>1230</v>
      </c>
      <c r="I74" s="40">
        <v>1230</v>
      </c>
      <c r="J74" s="40">
        <v>1230</v>
      </c>
      <c r="K74" s="40">
        <v>1230</v>
      </c>
      <c r="L74" s="40">
        <v>1230</v>
      </c>
      <c r="M74" s="40">
        <v>1230</v>
      </c>
      <c r="N74" s="38">
        <f>SUM(B74:M74)</f>
        <v>14760</v>
      </c>
    </row>
    <row r="75" spans="1:14" ht="24.75" customHeight="1">
      <c r="A75" s="36" t="s">
        <v>61</v>
      </c>
      <c r="B75" s="54">
        <v>260</v>
      </c>
      <c r="C75" s="54">
        <v>260</v>
      </c>
      <c r="D75" s="54">
        <v>260</v>
      </c>
      <c r="E75" s="54">
        <v>260</v>
      </c>
      <c r="F75" s="54">
        <v>260</v>
      </c>
      <c r="G75" s="54">
        <v>260</v>
      </c>
      <c r="H75" s="54">
        <v>260</v>
      </c>
      <c r="I75" s="54">
        <v>260</v>
      </c>
      <c r="J75" s="54">
        <v>260</v>
      </c>
      <c r="K75" s="54">
        <v>260</v>
      </c>
      <c r="L75" s="54">
        <v>260</v>
      </c>
      <c r="M75" s="54">
        <v>260</v>
      </c>
      <c r="N75" s="38">
        <f>SUM(B75:M75)</f>
        <v>3120</v>
      </c>
    </row>
    <row r="76" spans="1:14" ht="24.75" customHeight="1">
      <c r="A76" s="36" t="s">
        <v>62</v>
      </c>
      <c r="B76" s="54">
        <v>135</v>
      </c>
      <c r="C76" s="54">
        <v>135</v>
      </c>
      <c r="D76" s="54">
        <v>135</v>
      </c>
      <c r="E76" s="54">
        <v>135</v>
      </c>
      <c r="F76" s="54">
        <v>135</v>
      </c>
      <c r="G76" s="54">
        <v>135</v>
      </c>
      <c r="H76" s="54">
        <v>135</v>
      </c>
      <c r="I76" s="54">
        <v>135</v>
      </c>
      <c r="J76" s="54">
        <v>135</v>
      </c>
      <c r="K76" s="54">
        <v>135</v>
      </c>
      <c r="L76" s="54">
        <v>135</v>
      </c>
      <c r="M76" s="54">
        <v>135</v>
      </c>
      <c r="N76" s="38">
        <f>SUM(B76:M76)</f>
        <v>1620</v>
      </c>
    </row>
    <row r="77" spans="1:14" ht="24.75" customHeight="1">
      <c r="A77" s="36" t="s">
        <v>63</v>
      </c>
      <c r="B77" s="54"/>
      <c r="C77" s="54"/>
      <c r="D77" s="54"/>
      <c r="E77" s="54"/>
      <c r="F77" s="54"/>
      <c r="G77" s="54"/>
      <c r="H77" s="54"/>
      <c r="I77" s="54"/>
      <c r="J77" s="54"/>
      <c r="K77" s="54"/>
      <c r="L77" s="54"/>
      <c r="M77" s="54"/>
      <c r="N77" s="38">
        <f>SUM(B77:M77)</f>
        <v>0</v>
      </c>
    </row>
    <row r="78" spans="1:14" ht="24.75" customHeight="1">
      <c r="A78" s="36" t="s">
        <v>64</v>
      </c>
      <c r="B78" s="54"/>
      <c r="C78" s="54"/>
      <c r="D78" s="54"/>
      <c r="E78" s="54"/>
      <c r="F78" s="54"/>
      <c r="G78" s="54"/>
      <c r="H78" s="54"/>
      <c r="I78" s="54"/>
      <c r="J78" s="54"/>
      <c r="K78" s="54"/>
      <c r="L78" s="54"/>
      <c r="M78" s="54"/>
      <c r="N78" s="38">
        <f>SUM(B78:M78)</f>
        <v>0</v>
      </c>
    </row>
    <row r="79" spans="1:14" ht="22.5" customHeight="1">
      <c r="A79" s="43" t="s">
        <v>104</v>
      </c>
      <c r="B79" s="44">
        <f>SUM(B74:B78)</f>
        <v>1625</v>
      </c>
      <c r="C79" s="44">
        <f t="shared" ref="C79:N79" si="13">SUM(C74:C78)</f>
        <v>1625</v>
      </c>
      <c r="D79" s="44">
        <f t="shared" si="13"/>
        <v>1625</v>
      </c>
      <c r="E79" s="44">
        <f t="shared" si="13"/>
        <v>1625</v>
      </c>
      <c r="F79" s="44">
        <f t="shared" si="13"/>
        <v>1625</v>
      </c>
      <c r="G79" s="44">
        <f t="shared" si="13"/>
        <v>1625</v>
      </c>
      <c r="H79" s="44">
        <f t="shared" si="13"/>
        <v>1625</v>
      </c>
      <c r="I79" s="44">
        <f t="shared" si="13"/>
        <v>1625</v>
      </c>
      <c r="J79" s="44">
        <f t="shared" si="13"/>
        <v>1625</v>
      </c>
      <c r="K79" s="44">
        <f t="shared" si="13"/>
        <v>1625</v>
      </c>
      <c r="L79" s="44">
        <f t="shared" si="13"/>
        <v>1625</v>
      </c>
      <c r="M79" s="44">
        <f t="shared" si="13"/>
        <v>1625</v>
      </c>
      <c r="N79" s="45">
        <f t="shared" si="13"/>
        <v>19500</v>
      </c>
    </row>
    <row r="80" spans="1:14">
      <c r="A80" s="63" t="s">
        <v>65</v>
      </c>
      <c r="B80" s="40"/>
      <c r="C80" s="41"/>
      <c r="D80" s="41"/>
      <c r="E80" s="41"/>
      <c r="F80" s="41"/>
      <c r="G80" s="41"/>
      <c r="H80" s="41"/>
      <c r="I80" s="41"/>
      <c r="J80" s="41"/>
      <c r="K80" s="41"/>
      <c r="L80" s="41"/>
      <c r="M80" s="41"/>
      <c r="N80" s="53"/>
    </row>
    <row r="81" spans="1:14" ht="21" customHeight="1">
      <c r="A81" s="36" t="s">
        <v>60</v>
      </c>
      <c r="B81" s="54"/>
      <c r="C81" s="54"/>
      <c r="D81" s="54"/>
      <c r="E81" s="54"/>
      <c r="F81" s="54"/>
      <c r="G81" s="54"/>
      <c r="H81" s="54"/>
      <c r="I81" s="54"/>
      <c r="J81" s="54"/>
      <c r="K81" s="54"/>
      <c r="L81" s="54"/>
      <c r="M81" s="54"/>
      <c r="N81" s="38">
        <f>SUM(B81:M81)</f>
        <v>0</v>
      </c>
    </row>
    <row r="82" spans="1:14" ht="21" customHeight="1">
      <c r="A82" s="36" t="s">
        <v>61</v>
      </c>
      <c r="B82" s="54"/>
      <c r="C82" s="54"/>
      <c r="D82" s="54"/>
      <c r="E82" s="54"/>
      <c r="F82" s="54"/>
      <c r="G82" s="54"/>
      <c r="H82" s="54"/>
      <c r="I82" s="54"/>
      <c r="J82" s="54"/>
      <c r="K82" s="54"/>
      <c r="L82" s="54"/>
      <c r="M82" s="54"/>
      <c r="N82" s="38">
        <f t="shared" ref="N82:N87" si="14">SUM(B82:M82)</f>
        <v>0</v>
      </c>
    </row>
    <row r="83" spans="1:14" ht="21" customHeight="1">
      <c r="A83" s="36" t="s">
        <v>62</v>
      </c>
      <c r="B83" s="54"/>
      <c r="C83" s="54"/>
      <c r="D83" s="54"/>
      <c r="E83" s="54"/>
      <c r="F83" s="54"/>
      <c r="G83" s="54"/>
      <c r="H83" s="54"/>
      <c r="I83" s="54"/>
      <c r="J83" s="54"/>
      <c r="K83" s="54"/>
      <c r="L83" s="54"/>
      <c r="M83" s="54"/>
      <c r="N83" s="38">
        <f t="shared" si="14"/>
        <v>0</v>
      </c>
    </row>
    <row r="84" spans="1:14" ht="25.5" customHeight="1">
      <c r="A84" s="36" t="s">
        <v>63</v>
      </c>
      <c r="B84" s="54"/>
      <c r="C84" s="54"/>
      <c r="D84" s="54"/>
      <c r="E84" s="54"/>
      <c r="F84" s="54"/>
      <c r="G84" s="54"/>
      <c r="H84" s="54"/>
      <c r="I84" s="54"/>
      <c r="J84" s="54"/>
      <c r="K84" s="54"/>
      <c r="L84" s="54"/>
      <c r="M84" s="54"/>
      <c r="N84" s="38">
        <f t="shared" si="14"/>
        <v>0</v>
      </c>
    </row>
    <row r="85" spans="1:14" ht="21" customHeight="1">
      <c r="A85" s="36" t="s">
        <v>64</v>
      </c>
      <c r="B85" s="54"/>
      <c r="C85" s="54"/>
      <c r="D85" s="54"/>
      <c r="E85" s="54"/>
      <c r="F85" s="54"/>
      <c r="G85" s="54"/>
      <c r="H85" s="54"/>
      <c r="I85" s="54"/>
      <c r="J85" s="54"/>
      <c r="K85" s="54"/>
      <c r="L85" s="54"/>
      <c r="M85" s="54"/>
      <c r="N85" s="38">
        <f t="shared" si="14"/>
        <v>0</v>
      </c>
    </row>
    <row r="86" spans="1:14" ht="18.75" customHeight="1">
      <c r="A86" s="43" t="s">
        <v>105</v>
      </c>
      <c r="B86" s="44">
        <f>SUM(B81:B85)</f>
        <v>0</v>
      </c>
      <c r="C86" s="44">
        <f t="shared" ref="C86:N86" si="15">SUM(C81:C85)</f>
        <v>0</v>
      </c>
      <c r="D86" s="44">
        <f t="shared" si="15"/>
        <v>0</v>
      </c>
      <c r="E86" s="44">
        <f t="shared" si="15"/>
        <v>0</v>
      </c>
      <c r="F86" s="44">
        <f t="shared" si="15"/>
        <v>0</v>
      </c>
      <c r="G86" s="44">
        <f t="shared" si="15"/>
        <v>0</v>
      </c>
      <c r="H86" s="44">
        <f t="shared" si="15"/>
        <v>0</v>
      </c>
      <c r="I86" s="44">
        <f t="shared" si="15"/>
        <v>0</v>
      </c>
      <c r="J86" s="44">
        <f t="shared" si="15"/>
        <v>0</v>
      </c>
      <c r="K86" s="44">
        <f t="shared" si="15"/>
        <v>0</v>
      </c>
      <c r="L86" s="44">
        <f t="shared" si="15"/>
        <v>0</v>
      </c>
      <c r="M86" s="44">
        <f t="shared" si="15"/>
        <v>0</v>
      </c>
      <c r="N86" s="45">
        <f t="shared" si="15"/>
        <v>0</v>
      </c>
    </row>
    <row r="87" spans="1:14" ht="24" customHeight="1">
      <c r="A87" s="36" t="s">
        <v>66</v>
      </c>
      <c r="B87" s="55"/>
      <c r="C87" s="55"/>
      <c r="D87" s="55"/>
      <c r="E87" s="55"/>
      <c r="F87" s="55"/>
      <c r="G87" s="55"/>
      <c r="H87" s="55"/>
      <c r="I87" s="55"/>
      <c r="J87" s="55"/>
      <c r="K87" s="55"/>
      <c r="L87" s="55"/>
      <c r="M87" s="55"/>
      <c r="N87" s="38">
        <f t="shared" si="14"/>
        <v>0</v>
      </c>
    </row>
    <row r="88" spans="1:14" ht="27" customHeight="1">
      <c r="A88" s="43" t="s">
        <v>67</v>
      </c>
      <c r="B88" s="44">
        <f t="shared" ref="B88:N88" si="16">B79+B86</f>
        <v>1625</v>
      </c>
      <c r="C88" s="44">
        <f t="shared" si="16"/>
        <v>1625</v>
      </c>
      <c r="D88" s="44">
        <f t="shared" si="16"/>
        <v>1625</v>
      </c>
      <c r="E88" s="44">
        <f t="shared" si="16"/>
        <v>1625</v>
      </c>
      <c r="F88" s="44">
        <f t="shared" si="16"/>
        <v>1625</v>
      </c>
      <c r="G88" s="44">
        <f t="shared" si="16"/>
        <v>1625</v>
      </c>
      <c r="H88" s="44">
        <f t="shared" si="16"/>
        <v>1625</v>
      </c>
      <c r="I88" s="44">
        <f t="shared" si="16"/>
        <v>1625</v>
      </c>
      <c r="J88" s="44">
        <f t="shared" si="16"/>
        <v>1625</v>
      </c>
      <c r="K88" s="44">
        <f t="shared" si="16"/>
        <v>1625</v>
      </c>
      <c r="L88" s="44">
        <f t="shared" si="16"/>
        <v>1625</v>
      </c>
      <c r="M88" s="44">
        <f t="shared" si="16"/>
        <v>1625</v>
      </c>
      <c r="N88" s="45">
        <f t="shared" si="16"/>
        <v>19500</v>
      </c>
    </row>
    <row r="89" spans="1:14">
      <c r="A89" s="63" t="s">
        <v>68</v>
      </c>
      <c r="B89" s="63"/>
      <c r="C89" s="63"/>
      <c r="D89" s="63"/>
      <c r="E89" s="63"/>
      <c r="F89" s="63"/>
      <c r="G89" s="63"/>
      <c r="H89" s="63"/>
      <c r="I89" s="63"/>
      <c r="J89" s="63"/>
      <c r="K89" s="63"/>
      <c r="L89" s="63"/>
      <c r="M89" s="63"/>
      <c r="N89" s="67"/>
    </row>
    <row r="90" spans="1:14" ht="18.75" customHeight="1">
      <c r="A90" s="36" t="s">
        <v>69</v>
      </c>
      <c r="B90" s="40"/>
      <c r="C90" s="41"/>
      <c r="D90" s="41"/>
      <c r="E90" s="41">
        <v>130</v>
      </c>
      <c r="F90" s="41"/>
      <c r="G90" s="41"/>
      <c r="H90" s="41"/>
      <c r="I90" s="41">
        <v>130</v>
      </c>
      <c r="J90" s="41"/>
      <c r="K90" s="41"/>
      <c r="L90" s="41"/>
      <c r="M90" s="41">
        <v>160</v>
      </c>
      <c r="N90" s="38">
        <f>SUM(B90:M90)</f>
        <v>420</v>
      </c>
    </row>
    <row r="91" spans="1:14" ht="18.75" customHeight="1">
      <c r="A91" s="36" t="s">
        <v>70</v>
      </c>
      <c r="B91" s="54">
        <v>30</v>
      </c>
      <c r="C91" s="54">
        <v>54</v>
      </c>
      <c r="D91" s="54">
        <v>64</v>
      </c>
      <c r="E91" s="54">
        <v>43</v>
      </c>
      <c r="F91" s="54">
        <v>36</v>
      </c>
      <c r="G91" s="54">
        <v>43</v>
      </c>
      <c r="H91" s="54">
        <v>75</v>
      </c>
      <c r="I91" s="54">
        <v>26</v>
      </c>
      <c r="J91" s="54">
        <v>44</v>
      </c>
      <c r="K91" s="54">
        <v>71</v>
      </c>
      <c r="L91" s="54">
        <v>33</v>
      </c>
      <c r="M91" s="54">
        <v>30</v>
      </c>
      <c r="N91" s="38">
        <f t="shared" ref="N91:N98" si="17">SUM(B91:M91)</f>
        <v>549</v>
      </c>
    </row>
    <row r="92" spans="1:14" ht="24.75" customHeight="1">
      <c r="A92" s="36" t="s">
        <v>71</v>
      </c>
      <c r="B92" s="54">
        <v>305</v>
      </c>
      <c r="C92" s="54"/>
      <c r="D92" s="54"/>
      <c r="E92" s="54"/>
      <c r="F92" s="54"/>
      <c r="G92" s="54"/>
      <c r="H92" s="54"/>
      <c r="I92" s="54"/>
      <c r="J92" s="54"/>
      <c r="K92" s="54"/>
      <c r="L92" s="54"/>
      <c r="M92" s="54"/>
      <c r="N92" s="38">
        <f t="shared" si="17"/>
        <v>305</v>
      </c>
    </row>
    <row r="93" spans="1:14" ht="18.75" customHeight="1">
      <c r="A93" s="36" t="s">
        <v>72</v>
      </c>
      <c r="B93" s="54"/>
      <c r="C93" s="54"/>
      <c r="D93" s="54"/>
      <c r="E93" s="54"/>
      <c r="F93" s="54"/>
      <c r="G93" s="54"/>
      <c r="H93" s="54"/>
      <c r="I93" s="54"/>
      <c r="J93" s="54"/>
      <c r="K93" s="54"/>
      <c r="L93" s="54"/>
      <c r="M93" s="54"/>
      <c r="N93" s="38">
        <f t="shared" si="17"/>
        <v>0</v>
      </c>
    </row>
    <row r="94" spans="1:14" ht="18.75" customHeight="1">
      <c r="A94" s="36" t="s">
        <v>73</v>
      </c>
      <c r="B94" s="54"/>
      <c r="C94" s="54"/>
      <c r="D94" s="54"/>
      <c r="E94" s="54"/>
      <c r="F94" s="54"/>
      <c r="G94" s="54"/>
      <c r="H94" s="54"/>
      <c r="I94" s="54"/>
      <c r="J94" s="54"/>
      <c r="K94" s="54"/>
      <c r="L94" s="54"/>
      <c r="M94" s="54"/>
      <c r="N94" s="38">
        <f>SUM(B94:M94)</f>
        <v>0</v>
      </c>
    </row>
    <row r="95" spans="1:14" ht="18.75" customHeight="1">
      <c r="A95" s="36" t="s">
        <v>74</v>
      </c>
      <c r="B95" s="54"/>
      <c r="C95" s="54"/>
      <c r="D95" s="54"/>
      <c r="E95" s="54"/>
      <c r="F95" s="54"/>
      <c r="G95" s="54"/>
      <c r="H95" s="54"/>
      <c r="I95" s="54"/>
      <c r="J95" s="54"/>
      <c r="K95" s="54"/>
      <c r="L95" s="54"/>
      <c r="M95" s="54"/>
      <c r="N95" s="38">
        <f t="shared" si="17"/>
        <v>0</v>
      </c>
    </row>
    <row r="96" spans="1:14" ht="18.75" customHeight="1">
      <c r="A96" s="36" t="s">
        <v>75</v>
      </c>
      <c r="B96" s="54"/>
      <c r="C96" s="54"/>
      <c r="D96" s="54"/>
      <c r="E96" s="54"/>
      <c r="F96" s="54"/>
      <c r="G96" s="54"/>
      <c r="H96" s="54"/>
      <c r="I96" s="54"/>
      <c r="J96" s="54"/>
      <c r="K96" s="54"/>
      <c r="L96" s="54"/>
      <c r="M96" s="54"/>
      <c r="N96" s="38">
        <f t="shared" si="17"/>
        <v>0</v>
      </c>
    </row>
    <row r="97" spans="1:14" ht="24.75" customHeight="1">
      <c r="A97" s="36" t="s">
        <v>76</v>
      </c>
      <c r="B97" s="54"/>
      <c r="C97" s="54"/>
      <c r="D97" s="54"/>
      <c r="E97" s="54"/>
      <c r="F97" s="54"/>
      <c r="G97" s="54"/>
      <c r="H97" s="54"/>
      <c r="I97" s="54"/>
      <c r="J97" s="54"/>
      <c r="K97" s="54"/>
      <c r="L97" s="54"/>
      <c r="M97" s="54"/>
      <c r="N97" s="38">
        <f t="shared" si="17"/>
        <v>0</v>
      </c>
    </row>
    <row r="98" spans="1:14" ht="18.75" customHeight="1">
      <c r="A98" s="36" t="s">
        <v>29</v>
      </c>
      <c r="B98" s="54"/>
      <c r="C98" s="54"/>
      <c r="D98" s="54"/>
      <c r="E98" s="54"/>
      <c r="F98" s="54"/>
      <c r="G98" s="54"/>
      <c r="H98" s="54"/>
      <c r="I98" s="54"/>
      <c r="J98" s="54"/>
      <c r="K98" s="54"/>
      <c r="L98" s="54"/>
      <c r="M98" s="54"/>
      <c r="N98" s="38">
        <f t="shared" si="17"/>
        <v>0</v>
      </c>
    </row>
    <row r="99" spans="1:14" ht="18.75" customHeight="1">
      <c r="A99" s="63" t="s">
        <v>77</v>
      </c>
      <c r="B99" s="44">
        <f>SUM(B90:B98)</f>
        <v>335</v>
      </c>
      <c r="C99" s="44">
        <f t="shared" ref="C99:N99" si="18">SUM(C90:C98)</f>
        <v>54</v>
      </c>
      <c r="D99" s="44">
        <f t="shared" si="18"/>
        <v>64</v>
      </c>
      <c r="E99" s="44">
        <f t="shared" si="18"/>
        <v>173</v>
      </c>
      <c r="F99" s="44">
        <f t="shared" si="18"/>
        <v>36</v>
      </c>
      <c r="G99" s="44">
        <f t="shared" si="18"/>
        <v>43</v>
      </c>
      <c r="H99" s="44">
        <f t="shared" si="18"/>
        <v>75</v>
      </c>
      <c r="I99" s="44">
        <f t="shared" si="18"/>
        <v>156</v>
      </c>
      <c r="J99" s="44">
        <f t="shared" si="18"/>
        <v>44</v>
      </c>
      <c r="K99" s="44">
        <f t="shared" si="18"/>
        <v>71</v>
      </c>
      <c r="L99" s="44">
        <f t="shared" si="18"/>
        <v>33</v>
      </c>
      <c r="M99" s="44">
        <f t="shared" si="18"/>
        <v>190</v>
      </c>
      <c r="N99" s="45">
        <f t="shared" si="18"/>
        <v>1274</v>
      </c>
    </row>
    <row r="100" spans="1:14">
      <c r="A100" s="66"/>
      <c r="B100" s="58"/>
      <c r="C100" s="58"/>
      <c r="D100" s="58"/>
      <c r="E100" s="58"/>
      <c r="F100" s="58"/>
      <c r="G100" s="58"/>
      <c r="H100" s="58"/>
      <c r="I100" s="58"/>
      <c r="J100" s="58"/>
      <c r="K100" s="58"/>
      <c r="L100" s="58"/>
      <c r="M100" s="58"/>
      <c r="N100" s="60"/>
    </row>
    <row r="101" spans="1:14">
      <c r="A101" s="63" t="s">
        <v>78</v>
      </c>
      <c r="B101" s="63"/>
      <c r="C101" s="63"/>
      <c r="D101" s="63"/>
      <c r="E101" s="63"/>
      <c r="F101" s="63"/>
      <c r="G101" s="63"/>
      <c r="H101" s="63"/>
      <c r="I101" s="63"/>
      <c r="J101" s="63"/>
      <c r="K101" s="63"/>
      <c r="L101" s="63"/>
      <c r="M101" s="63"/>
      <c r="N101" s="67"/>
    </row>
    <row r="102" spans="1:14" ht="18.75" customHeight="1">
      <c r="A102" s="36" t="s">
        <v>94</v>
      </c>
      <c r="B102" s="40"/>
      <c r="C102" s="41"/>
      <c r="D102" s="41"/>
      <c r="E102" s="41"/>
      <c r="F102" s="41"/>
      <c r="G102" s="41"/>
      <c r="H102" s="41"/>
      <c r="I102" s="41"/>
      <c r="J102" s="41"/>
      <c r="K102" s="41"/>
      <c r="L102" s="41"/>
      <c r="M102" s="41"/>
      <c r="N102" s="38">
        <f t="shared" ref="N102:N108" si="19">SUM(B102:M102)</f>
        <v>0</v>
      </c>
    </row>
    <row r="103" spans="1:14" ht="18.75" customHeight="1">
      <c r="A103" s="36" t="s">
        <v>110</v>
      </c>
      <c r="B103" s="54"/>
      <c r="C103" s="54"/>
      <c r="D103" s="54">
        <v>335</v>
      </c>
      <c r="E103" s="54"/>
      <c r="F103" s="54"/>
      <c r="G103" s="54">
        <v>435</v>
      </c>
      <c r="H103" s="54"/>
      <c r="I103" s="54"/>
      <c r="J103" s="54">
        <v>1180</v>
      </c>
      <c r="K103" s="54"/>
      <c r="L103" s="54"/>
      <c r="M103" s="54">
        <v>400</v>
      </c>
      <c r="N103" s="38">
        <f t="shared" si="19"/>
        <v>2350</v>
      </c>
    </row>
    <row r="104" spans="1:14" ht="24.75" customHeight="1">
      <c r="A104" s="36"/>
      <c r="B104" s="54"/>
      <c r="C104" s="54"/>
      <c r="D104" s="54"/>
      <c r="E104" s="54"/>
      <c r="F104" s="54"/>
      <c r="G104" s="54"/>
      <c r="H104" s="54"/>
      <c r="I104" s="54"/>
      <c r="J104" s="54"/>
      <c r="K104" s="54"/>
      <c r="L104" s="54"/>
      <c r="M104" s="54"/>
      <c r="N104" s="38">
        <f>SUM(B104:M104)</f>
        <v>0</v>
      </c>
    </row>
    <row r="105" spans="1:14" ht="18.75" customHeight="1">
      <c r="A105" s="36"/>
      <c r="B105" s="54"/>
      <c r="C105" s="54"/>
      <c r="D105" s="54"/>
      <c r="E105" s="54"/>
      <c r="F105" s="54"/>
      <c r="G105" s="54"/>
      <c r="H105" s="54"/>
      <c r="I105" s="54"/>
      <c r="J105" s="54"/>
      <c r="K105" s="54"/>
      <c r="L105" s="54"/>
      <c r="M105" s="54"/>
      <c r="N105" s="38">
        <f t="shared" si="19"/>
        <v>0</v>
      </c>
    </row>
    <row r="106" spans="1:14" ht="18.75" customHeight="1">
      <c r="A106" s="36"/>
      <c r="B106" s="54"/>
      <c r="C106" s="54"/>
      <c r="D106" s="54"/>
      <c r="E106" s="54"/>
      <c r="F106" s="54"/>
      <c r="G106" s="54"/>
      <c r="H106" s="54"/>
      <c r="I106" s="54"/>
      <c r="J106" s="54"/>
      <c r="K106" s="54"/>
      <c r="L106" s="54"/>
      <c r="M106" s="54"/>
      <c r="N106" s="38">
        <f t="shared" si="19"/>
        <v>0</v>
      </c>
    </row>
    <row r="107" spans="1:14" ht="18.75" customHeight="1">
      <c r="A107" s="36"/>
      <c r="B107" s="54"/>
      <c r="C107" s="54"/>
      <c r="D107" s="54"/>
      <c r="E107" s="54"/>
      <c r="F107" s="54"/>
      <c r="G107" s="54"/>
      <c r="H107" s="54"/>
      <c r="I107" s="54"/>
      <c r="J107" s="54"/>
      <c r="K107" s="54"/>
      <c r="L107" s="54"/>
      <c r="M107" s="54"/>
      <c r="N107" s="38">
        <f t="shared" si="19"/>
        <v>0</v>
      </c>
    </row>
    <row r="108" spans="1:14" ht="18.75" customHeight="1">
      <c r="A108" s="36"/>
      <c r="B108" s="54"/>
      <c r="C108" s="54"/>
      <c r="D108" s="54"/>
      <c r="E108" s="54"/>
      <c r="F108" s="54"/>
      <c r="G108" s="54"/>
      <c r="H108" s="54"/>
      <c r="I108" s="54"/>
      <c r="J108" s="54"/>
      <c r="K108" s="54"/>
      <c r="L108" s="54"/>
      <c r="M108" s="54"/>
      <c r="N108" s="38">
        <f t="shared" si="19"/>
        <v>0</v>
      </c>
    </row>
    <row r="109" spans="1:14" ht="19.5" customHeight="1">
      <c r="A109" s="63" t="s">
        <v>79</v>
      </c>
      <c r="B109" s="44">
        <f>SUM(B102:B108)</f>
        <v>0</v>
      </c>
      <c r="C109" s="44">
        <f t="shared" ref="C109:N109" si="20">SUM(C102:C108)</f>
        <v>0</v>
      </c>
      <c r="D109" s="44">
        <f t="shared" si="20"/>
        <v>335</v>
      </c>
      <c r="E109" s="44">
        <f t="shared" si="20"/>
        <v>0</v>
      </c>
      <c r="F109" s="44">
        <f t="shared" si="20"/>
        <v>0</v>
      </c>
      <c r="G109" s="44">
        <f t="shared" si="20"/>
        <v>435</v>
      </c>
      <c r="H109" s="44">
        <f t="shared" si="20"/>
        <v>0</v>
      </c>
      <c r="I109" s="44">
        <f t="shared" si="20"/>
        <v>0</v>
      </c>
      <c r="J109" s="44">
        <f t="shared" si="20"/>
        <v>1180</v>
      </c>
      <c r="K109" s="44">
        <f t="shared" si="20"/>
        <v>0</v>
      </c>
      <c r="L109" s="44">
        <f t="shared" si="20"/>
        <v>0</v>
      </c>
      <c r="M109" s="44">
        <f t="shared" si="20"/>
        <v>400</v>
      </c>
      <c r="N109" s="45">
        <f t="shared" si="20"/>
        <v>2350</v>
      </c>
    </row>
    <row r="110" spans="1:14" ht="18" customHeight="1">
      <c r="A110" s="61" t="s">
        <v>92</v>
      </c>
      <c r="B110" s="58"/>
      <c r="C110" s="58"/>
      <c r="D110" s="58"/>
      <c r="E110" s="58"/>
      <c r="F110" s="58"/>
      <c r="G110" s="58"/>
      <c r="H110" s="58"/>
      <c r="I110" s="58"/>
      <c r="J110" s="58"/>
      <c r="K110" s="58"/>
      <c r="L110" s="58"/>
      <c r="M110" s="58"/>
      <c r="N110" s="58"/>
    </row>
    <row r="111" spans="1:14" ht="18.75" customHeight="1">
      <c r="A111" s="36" t="s">
        <v>93</v>
      </c>
      <c r="B111" s="40"/>
      <c r="C111" s="41">
        <v>20000</v>
      </c>
      <c r="D111" s="41"/>
      <c r="E111" s="41"/>
      <c r="F111" s="41"/>
      <c r="G111" s="41"/>
      <c r="H111" s="41"/>
      <c r="I111" s="41"/>
      <c r="J111" s="41"/>
      <c r="K111" s="41"/>
      <c r="L111" s="41"/>
      <c r="M111" s="41"/>
      <c r="N111" s="38">
        <f t="shared" ref="N111:N116" si="21">SUM(B111:M111)</f>
        <v>20000</v>
      </c>
    </row>
    <row r="112" spans="1:14" ht="18.75" customHeight="1">
      <c r="A112" s="36" t="s">
        <v>96</v>
      </c>
      <c r="B112" s="54"/>
      <c r="C112" s="54"/>
      <c r="D112" s="54"/>
      <c r="E112" s="54"/>
      <c r="F112" s="54"/>
      <c r="G112" s="54"/>
      <c r="H112" s="54"/>
      <c r="I112" s="54"/>
      <c r="J112" s="54"/>
      <c r="K112" s="54"/>
      <c r="L112" s="54"/>
      <c r="M112" s="54"/>
      <c r="N112" s="38">
        <f>SUM(B112:M112)</f>
        <v>0</v>
      </c>
    </row>
    <row r="113" spans="1:14" ht="24.75" customHeight="1">
      <c r="A113" s="36" t="s">
        <v>97</v>
      </c>
      <c r="B113" s="54"/>
      <c r="C113" s="54"/>
      <c r="D113" s="54"/>
      <c r="E113" s="54"/>
      <c r="F113" s="54"/>
      <c r="G113" s="54"/>
      <c r="H113" s="54"/>
      <c r="I113" s="54"/>
      <c r="J113" s="54"/>
      <c r="K113" s="54"/>
      <c r="L113" s="54"/>
      <c r="M113" s="54"/>
      <c r="N113" s="38">
        <f t="shared" si="21"/>
        <v>0</v>
      </c>
    </row>
    <row r="114" spans="1:14" ht="18.75" customHeight="1">
      <c r="A114" s="36" t="s">
        <v>98</v>
      </c>
      <c r="B114" s="54"/>
      <c r="C114" s="54"/>
      <c r="D114" s="54"/>
      <c r="E114" s="54"/>
      <c r="F114" s="54"/>
      <c r="G114" s="54"/>
      <c r="H114" s="54"/>
      <c r="I114" s="54"/>
      <c r="J114" s="54"/>
      <c r="K114" s="54"/>
      <c r="L114" s="54"/>
      <c r="M114" s="54"/>
      <c r="N114" s="38">
        <f t="shared" si="21"/>
        <v>0</v>
      </c>
    </row>
    <row r="115" spans="1:14" ht="18.75" customHeight="1">
      <c r="A115" s="36" t="s">
        <v>95</v>
      </c>
      <c r="B115" s="54"/>
      <c r="C115" s="54"/>
      <c r="D115" s="54"/>
      <c r="E115" s="54"/>
      <c r="F115" s="54"/>
      <c r="G115" s="54"/>
      <c r="H115" s="54"/>
      <c r="I115" s="54"/>
      <c r="J115" s="54"/>
      <c r="K115" s="54"/>
      <c r="L115" s="54"/>
      <c r="M115" s="54"/>
      <c r="N115" s="38">
        <f t="shared" si="21"/>
        <v>0</v>
      </c>
    </row>
    <row r="116" spans="1:14" ht="18.75" customHeight="1">
      <c r="A116" s="36" t="s">
        <v>99</v>
      </c>
      <c r="B116" s="54"/>
      <c r="C116" s="54"/>
      <c r="D116" s="54"/>
      <c r="E116" s="54"/>
      <c r="F116" s="54"/>
      <c r="G116" s="54"/>
      <c r="H116" s="54"/>
      <c r="I116" s="54"/>
      <c r="J116" s="54"/>
      <c r="K116" s="54"/>
      <c r="L116" s="54"/>
      <c r="M116" s="54"/>
      <c r="N116" s="38">
        <f t="shared" si="21"/>
        <v>0</v>
      </c>
    </row>
    <row r="117" spans="1:14" ht="18.75" customHeight="1">
      <c r="A117" s="63" t="s">
        <v>109</v>
      </c>
      <c r="B117" s="44">
        <f>SUM(B111:B116)</f>
        <v>0</v>
      </c>
      <c r="C117" s="44">
        <f t="shared" ref="C117:N117" si="22">SUM(C111:C116)</f>
        <v>20000</v>
      </c>
      <c r="D117" s="44">
        <f t="shared" si="22"/>
        <v>0</v>
      </c>
      <c r="E117" s="44">
        <f t="shared" si="22"/>
        <v>0</v>
      </c>
      <c r="F117" s="44">
        <f t="shared" si="22"/>
        <v>0</v>
      </c>
      <c r="G117" s="44">
        <f t="shared" si="22"/>
        <v>0</v>
      </c>
      <c r="H117" s="44">
        <f t="shared" si="22"/>
        <v>0</v>
      </c>
      <c r="I117" s="44">
        <f t="shared" si="22"/>
        <v>0</v>
      </c>
      <c r="J117" s="44">
        <f t="shared" si="22"/>
        <v>0</v>
      </c>
      <c r="K117" s="44">
        <f t="shared" si="22"/>
        <v>0</v>
      </c>
      <c r="L117" s="44">
        <f t="shared" si="22"/>
        <v>0</v>
      </c>
      <c r="M117" s="44">
        <f t="shared" si="22"/>
        <v>0</v>
      </c>
      <c r="N117" s="45">
        <f t="shared" si="22"/>
        <v>20000</v>
      </c>
    </row>
    <row r="118" spans="1:14" s="8" customFormat="1" ht="23.25" customHeight="1" thickBot="1">
      <c r="A118" s="46" t="s">
        <v>106</v>
      </c>
      <c r="B118" s="68">
        <f t="shared" ref="B118:N118" si="23">B31+B40+B47+B58+B65+B71+B88+B99+B109+B117</f>
        <v>2274</v>
      </c>
      <c r="C118" s="68">
        <f t="shared" si="23"/>
        <v>34140</v>
      </c>
      <c r="D118" s="68">
        <f t="shared" si="23"/>
        <v>2063</v>
      </c>
      <c r="E118" s="68">
        <f t="shared" si="23"/>
        <v>2612</v>
      </c>
      <c r="F118" s="68">
        <f t="shared" si="23"/>
        <v>15789</v>
      </c>
      <c r="G118" s="68">
        <f t="shared" si="23"/>
        <v>2418</v>
      </c>
      <c r="H118" s="68">
        <f t="shared" si="23"/>
        <v>2324</v>
      </c>
      <c r="I118" s="68">
        <f t="shared" si="23"/>
        <v>11195</v>
      </c>
      <c r="J118" s="68">
        <f t="shared" si="23"/>
        <v>3236</v>
      </c>
      <c r="K118" s="68">
        <f t="shared" si="23"/>
        <v>2288</v>
      </c>
      <c r="L118" s="68">
        <f t="shared" si="23"/>
        <v>22488</v>
      </c>
      <c r="M118" s="68">
        <f t="shared" si="23"/>
        <v>2371</v>
      </c>
      <c r="N118" s="69">
        <f t="shared" si="23"/>
        <v>103198</v>
      </c>
    </row>
    <row r="119" spans="1:14" s="8" customFormat="1" ht="35.25" customHeight="1">
      <c r="A119" s="49" t="s">
        <v>129</v>
      </c>
      <c r="B119" s="50">
        <f t="shared" ref="B119:M119" si="24">B25-B118</f>
        <v>2671</v>
      </c>
      <c r="C119" s="50">
        <f t="shared" si="24"/>
        <v>-8838</v>
      </c>
      <c r="D119" s="50">
        <f t="shared" si="24"/>
        <v>3615</v>
      </c>
      <c r="E119" s="50">
        <f t="shared" si="24"/>
        <v>3526</v>
      </c>
      <c r="F119" s="50">
        <f t="shared" si="24"/>
        <v>-9222</v>
      </c>
      <c r="G119" s="50">
        <f t="shared" si="24"/>
        <v>4488</v>
      </c>
      <c r="H119" s="50">
        <f t="shared" si="24"/>
        <v>4973</v>
      </c>
      <c r="I119" s="50">
        <f t="shared" si="24"/>
        <v>-3552</v>
      </c>
      <c r="J119" s="50">
        <f t="shared" si="24"/>
        <v>4642</v>
      </c>
      <c r="K119" s="50">
        <f t="shared" si="24"/>
        <v>5790</v>
      </c>
      <c r="L119" s="50">
        <f t="shared" si="24"/>
        <v>-14209</v>
      </c>
      <c r="M119" s="50">
        <f t="shared" si="24"/>
        <v>5725</v>
      </c>
      <c r="N119" s="62"/>
    </row>
    <row r="120" spans="1:14" s="8" customFormat="1" ht="23.25" customHeight="1" thickBot="1">
      <c r="A120" s="51" t="s">
        <v>130</v>
      </c>
      <c r="B120" s="52">
        <f t="shared" ref="B120:M120" si="25">B119+B13</f>
        <v>7671</v>
      </c>
      <c r="C120" s="52">
        <f t="shared" si="25"/>
        <v>-1167</v>
      </c>
      <c r="D120" s="52">
        <f t="shared" si="25"/>
        <v>2448</v>
      </c>
      <c r="E120" s="52">
        <f t="shared" si="25"/>
        <v>5974</v>
      </c>
      <c r="F120" s="52">
        <f t="shared" si="25"/>
        <v>-3248</v>
      </c>
      <c r="G120" s="52">
        <f t="shared" si="25"/>
        <v>1240</v>
      </c>
      <c r="H120" s="52">
        <f t="shared" si="25"/>
        <v>6213</v>
      </c>
      <c r="I120" s="52">
        <f t="shared" si="25"/>
        <v>2661</v>
      </c>
      <c r="J120" s="52">
        <f t="shared" si="25"/>
        <v>7303</v>
      </c>
      <c r="K120" s="52">
        <f t="shared" si="25"/>
        <v>13093</v>
      </c>
      <c r="L120" s="52">
        <f t="shared" si="25"/>
        <v>-1116</v>
      </c>
      <c r="M120" s="52">
        <f t="shared" si="25"/>
        <v>4609</v>
      </c>
      <c r="N120" s="62"/>
    </row>
    <row r="121" spans="1:14" ht="20.100000000000001" customHeight="1" thickTop="1"/>
    <row r="122" spans="1:14">
      <c r="A122" s="27" t="s">
        <v>12</v>
      </c>
      <c r="B122" s="25"/>
      <c r="C122" s="25"/>
      <c r="D122" s="25"/>
      <c r="E122" s="25"/>
      <c r="F122" s="25"/>
      <c r="G122" s="25"/>
      <c r="H122" s="25"/>
      <c r="I122" s="25"/>
      <c r="J122" s="25"/>
      <c r="K122" s="25"/>
      <c r="L122" s="25"/>
      <c r="M122" s="25"/>
    </row>
    <row r="123" spans="1:14">
      <c r="A123" s="26" t="s">
        <v>13</v>
      </c>
      <c r="B123" s="26"/>
      <c r="C123" s="26"/>
      <c r="D123" s="26"/>
      <c r="E123" s="26"/>
      <c r="F123" s="26"/>
      <c r="G123" s="26"/>
      <c r="H123" s="26"/>
      <c r="I123" s="26"/>
      <c r="J123" s="26"/>
      <c r="K123" s="26"/>
      <c r="L123" s="26"/>
      <c r="M123" s="26"/>
    </row>
    <row r="124" spans="1:14">
      <c r="A124" s="25" t="s">
        <v>143</v>
      </c>
      <c r="B124" s="26"/>
      <c r="C124" s="26"/>
      <c r="D124" s="26"/>
      <c r="E124" s="26"/>
      <c r="F124" s="26"/>
      <c r="G124" s="26"/>
      <c r="H124" s="26"/>
      <c r="I124" s="26"/>
      <c r="J124" s="26"/>
      <c r="K124" s="26"/>
      <c r="L124" s="26"/>
      <c r="M124" s="26"/>
    </row>
    <row r="125" spans="1:14">
      <c r="A125" s="26" t="s">
        <v>127</v>
      </c>
      <c r="B125" s="26"/>
      <c r="C125" s="26"/>
      <c r="D125" s="26"/>
      <c r="E125" s="26"/>
      <c r="F125" s="26"/>
      <c r="G125" s="26"/>
      <c r="H125" s="26"/>
      <c r="I125" s="26"/>
      <c r="J125" s="26"/>
      <c r="K125" s="26"/>
      <c r="L125" s="26"/>
      <c r="M125" s="26"/>
    </row>
    <row r="126" spans="1:14">
      <c r="A126" s="26" t="s">
        <v>138</v>
      </c>
      <c r="B126" s="108"/>
      <c r="C126" s="108"/>
      <c r="D126" s="108"/>
      <c r="E126" s="108"/>
      <c r="F126" s="108"/>
      <c r="G126" s="108"/>
      <c r="H126" s="108"/>
      <c r="I126" s="108"/>
      <c r="J126" s="108"/>
      <c r="K126" s="108"/>
      <c r="L126" s="108"/>
      <c r="M126" s="108"/>
      <c r="N126" s="25"/>
    </row>
    <row r="127" spans="1:14">
      <c r="A127" s="90"/>
      <c r="B127" s="108"/>
      <c r="C127" s="108"/>
      <c r="D127" s="108"/>
      <c r="E127" s="108"/>
      <c r="F127" s="108"/>
      <c r="G127" s="108"/>
      <c r="H127" s="108"/>
      <c r="I127" s="108"/>
      <c r="J127" s="108"/>
      <c r="K127" s="108"/>
      <c r="L127" s="108"/>
      <c r="M127" s="108"/>
      <c r="N127" s="25"/>
    </row>
    <row r="128" spans="1:14">
      <c r="A128" s="90"/>
      <c r="B128" s="108"/>
      <c r="C128" s="108"/>
      <c r="D128" s="108"/>
      <c r="E128" s="108"/>
      <c r="F128" s="108"/>
      <c r="G128" s="108"/>
      <c r="H128" s="108"/>
      <c r="I128" s="108"/>
      <c r="J128" s="108"/>
      <c r="K128" s="108"/>
      <c r="L128" s="108"/>
      <c r="M128" s="108"/>
      <c r="N128" s="25"/>
    </row>
    <row r="129" spans="1:1">
      <c r="A129" s="90"/>
    </row>
  </sheetData>
  <phoneticPr fontId="7" type="noConversion"/>
  <dataValidations count="2">
    <dataValidation type="list" allowBlank="1" showInputMessage="1" showErrorMessage="1" prompt="What changes are you expecting in your revenues" sqref="B9" xr:uid="{00000000-0002-0000-0000-000000000000}">
      <formula1>$Z$12:$Z$138</formula1>
    </dataValidation>
    <dataValidation type="list" allowBlank="1" showInputMessage="1" showErrorMessage="1" prompt="What changes are you expecting in your expenses" sqref="B10" xr:uid="{00000000-0002-0000-0000-000001000000}">
      <formula1>$Z$12:$Z$138</formula1>
    </dataValidation>
  </dataValidations>
  <pageMargins left="0.7" right="0.7" top="0.75" bottom="0.75" header="0.3" footer="0.3"/>
  <pageSetup paperSize="9" orientation="portrait" horizontalDpi="1200" verticalDpi="1200" r:id="rId1"/>
  <headerFooter>
    <evenHeader>&amp;C&amp;"arial,Regular"&amp;9 UNCLASSIFIED</evenHeader>
    <evenFooter>&amp;C&amp;"arial,Regular"&amp;9 UNCLASSIFIED</evenFooter>
    <firstHeader>&amp;C&amp;"arial,Regular"&amp;9 UNCLASSIFIED</firstHeader>
    <firstFooter>&amp;C&amp;"arial,Regular"&amp;9 UNCLASSIFIED</first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19"/>
  <sheetViews>
    <sheetView tabSelected="1" topLeftCell="A102" workbookViewId="0">
      <selection activeCell="E121" sqref="E121"/>
    </sheetView>
  </sheetViews>
  <sheetFormatPr defaultRowHeight="13.2"/>
  <cols>
    <col min="1" max="1" width="28.88671875" customWidth="1"/>
    <col min="12" max="12" width="10" customWidth="1"/>
    <col min="13" max="13" width="9.44140625" customWidth="1"/>
    <col min="16" max="16" width="25.6640625" customWidth="1"/>
    <col min="17" max="17" width="14.88671875" customWidth="1"/>
    <col min="18" max="18" width="48.33203125" customWidth="1"/>
  </cols>
  <sheetData>
    <row r="1" spans="1:26" ht="18" thickBot="1">
      <c r="A1" s="121" t="s">
        <v>112</v>
      </c>
      <c r="B1" s="120"/>
      <c r="C1" s="115"/>
      <c r="D1" s="115"/>
      <c r="E1" s="115"/>
      <c r="F1" s="115"/>
      <c r="G1" s="115"/>
      <c r="H1" s="115"/>
      <c r="I1" s="115"/>
      <c r="J1" s="115"/>
      <c r="K1" s="115"/>
      <c r="L1" s="115"/>
      <c r="M1" s="115"/>
      <c r="N1" s="115"/>
      <c r="O1" s="115"/>
    </row>
    <row r="2" spans="1:26" ht="14.4" thickTop="1">
      <c r="A2" s="113" t="s">
        <v>133</v>
      </c>
      <c r="B2" s="120"/>
      <c r="C2" s="115"/>
      <c r="D2" s="115"/>
      <c r="E2" s="115"/>
      <c r="F2" s="115"/>
      <c r="G2" s="115"/>
      <c r="H2" s="115"/>
      <c r="I2" s="115"/>
      <c r="J2" s="115"/>
      <c r="K2" s="115"/>
      <c r="L2" s="115"/>
      <c r="M2" s="115"/>
      <c r="N2" s="115"/>
      <c r="O2" s="115"/>
    </row>
    <row r="3" spans="1:26" ht="13.8">
      <c r="A3" s="115" t="s">
        <v>140</v>
      </c>
      <c r="B3" s="120"/>
      <c r="C3" s="115"/>
      <c r="D3" s="115"/>
      <c r="E3" s="115"/>
      <c r="F3" s="115"/>
      <c r="G3" s="115"/>
      <c r="H3" s="115"/>
      <c r="I3" s="115"/>
      <c r="J3" s="115"/>
      <c r="K3" s="115"/>
      <c r="L3" s="115"/>
      <c r="M3" s="115"/>
      <c r="N3" s="115"/>
      <c r="O3" s="115"/>
    </row>
    <row r="4" spans="1:26">
      <c r="A4" s="115" t="s">
        <v>126</v>
      </c>
      <c r="B4" s="115"/>
      <c r="C4" s="115"/>
      <c r="D4" s="115"/>
      <c r="E4" s="115"/>
      <c r="F4" s="115"/>
      <c r="G4" s="115"/>
      <c r="H4" s="115"/>
      <c r="I4" s="115"/>
      <c r="J4" s="115"/>
      <c r="K4" s="115"/>
      <c r="L4" s="115"/>
      <c r="M4" s="115"/>
      <c r="N4" s="115"/>
      <c r="O4" s="115"/>
    </row>
    <row r="5" spans="1:26" ht="13.8">
      <c r="A5" s="116" t="s">
        <v>132</v>
      </c>
      <c r="B5" s="120"/>
      <c r="C5" s="115"/>
      <c r="D5" s="115"/>
      <c r="E5" s="115"/>
      <c r="F5" s="115"/>
      <c r="G5" s="115"/>
      <c r="H5" s="115"/>
      <c r="I5" s="115"/>
      <c r="J5" s="115"/>
      <c r="K5" s="115"/>
      <c r="L5" s="115"/>
      <c r="M5" s="115"/>
      <c r="N5" s="115"/>
      <c r="O5" s="115"/>
    </row>
    <row r="6" spans="1:26" ht="13.8">
      <c r="A6" s="116" t="s">
        <v>131</v>
      </c>
      <c r="B6" s="120"/>
      <c r="C6" s="115"/>
      <c r="D6" s="115"/>
      <c r="E6" s="115"/>
      <c r="F6" s="115"/>
      <c r="G6" s="115"/>
      <c r="H6" s="115"/>
      <c r="I6" s="115"/>
      <c r="J6" s="115"/>
      <c r="K6" s="115"/>
      <c r="L6" s="115"/>
      <c r="M6" s="115"/>
      <c r="N6" s="115"/>
      <c r="O6" s="115"/>
    </row>
    <row r="7" spans="1:26" ht="18" thickBot="1">
      <c r="A7" s="24" t="s">
        <v>14</v>
      </c>
      <c r="B7" s="7"/>
    </row>
    <row r="8" spans="1:26" ht="13.8" thickTop="1">
      <c r="A8" t="s">
        <v>15</v>
      </c>
    </row>
    <row r="9" spans="1:26">
      <c r="A9" t="s">
        <v>16</v>
      </c>
    </row>
    <row r="10" spans="1:26" s="1" customFormat="1" ht="24.75" customHeight="1" thickBot="1">
      <c r="A10" s="70" t="s">
        <v>134</v>
      </c>
      <c r="B10" s="5"/>
      <c r="C10" s="5"/>
      <c r="D10" s="5"/>
      <c r="E10" s="5"/>
      <c r="F10" s="5"/>
      <c r="G10" s="5"/>
      <c r="H10" s="5"/>
      <c r="I10" s="5"/>
      <c r="J10" s="5"/>
      <c r="K10" s="5"/>
      <c r="L10" s="5"/>
      <c r="M10" s="5"/>
    </row>
    <row r="11" spans="1:26" s="8" customFormat="1" ht="23.25" customHeight="1" thickTop="1" thickBot="1">
      <c r="A11" s="71" t="s">
        <v>103</v>
      </c>
      <c r="B11" s="71"/>
      <c r="C11" s="71"/>
      <c r="D11" s="71"/>
      <c r="E11" s="71"/>
      <c r="F11" s="71"/>
      <c r="G11" s="71"/>
      <c r="H11" s="71"/>
      <c r="I11" s="71"/>
      <c r="J11" s="71"/>
      <c r="K11" s="71"/>
      <c r="L11" s="71"/>
      <c r="M11" s="71"/>
      <c r="Y11" s="9"/>
      <c r="Z11" s="9"/>
    </row>
    <row r="12" spans="1:26" s="8" customFormat="1" ht="29.25" customHeight="1" thickTop="1">
      <c r="A12" s="29" t="s">
        <v>128</v>
      </c>
      <c r="B12" s="29" t="s">
        <v>0</v>
      </c>
      <c r="C12" s="29" t="s">
        <v>1</v>
      </c>
      <c r="D12" s="29" t="s">
        <v>2</v>
      </c>
      <c r="E12" s="29" t="s">
        <v>3</v>
      </c>
      <c r="F12" s="29" t="s">
        <v>4</v>
      </c>
      <c r="G12" s="29" t="s">
        <v>5</v>
      </c>
      <c r="H12" s="29" t="s">
        <v>6</v>
      </c>
      <c r="I12" s="29" t="s">
        <v>7</v>
      </c>
      <c r="J12" s="29" t="s">
        <v>8</v>
      </c>
      <c r="K12" s="29" t="s">
        <v>9</v>
      </c>
      <c r="L12" s="29" t="s">
        <v>10</v>
      </c>
      <c r="M12" s="30" t="s">
        <v>11</v>
      </c>
      <c r="N12" s="30" t="s">
        <v>17</v>
      </c>
      <c r="Y12" s="9"/>
      <c r="Z12" s="9"/>
    </row>
    <row r="13" spans="1:26" s="8" customFormat="1" ht="27">
      <c r="A13" s="31" t="s">
        <v>18</v>
      </c>
      <c r="B13" s="32">
        <v>10000</v>
      </c>
      <c r="C13" s="32">
        <f t="shared" ref="C13:M13" si="0">B112</f>
        <v>10000</v>
      </c>
      <c r="D13" s="32">
        <f t="shared" si="0"/>
        <v>10000</v>
      </c>
      <c r="E13" s="32">
        <f t="shared" si="0"/>
        <v>10000</v>
      </c>
      <c r="F13" s="32">
        <f t="shared" si="0"/>
        <v>10000</v>
      </c>
      <c r="G13" s="32">
        <f t="shared" si="0"/>
        <v>10000</v>
      </c>
      <c r="H13" s="32">
        <f t="shared" si="0"/>
        <v>10000</v>
      </c>
      <c r="I13" s="32">
        <f t="shared" si="0"/>
        <v>10000</v>
      </c>
      <c r="J13" s="32">
        <f t="shared" si="0"/>
        <v>10000</v>
      </c>
      <c r="K13" s="32">
        <f t="shared" si="0"/>
        <v>10000</v>
      </c>
      <c r="L13" s="32">
        <f t="shared" si="0"/>
        <v>10000</v>
      </c>
      <c r="M13" s="32">
        <f t="shared" si="0"/>
        <v>10000</v>
      </c>
      <c r="N13" s="28"/>
      <c r="Y13" s="9"/>
      <c r="Z13" s="9"/>
    </row>
    <row r="14" spans="1:26" ht="15" thickBot="1">
      <c r="A14" s="111" t="s">
        <v>84</v>
      </c>
      <c r="B14" s="63"/>
      <c r="C14" s="63"/>
      <c r="D14" s="63"/>
      <c r="E14" s="63"/>
      <c r="F14" s="63"/>
      <c r="G14" s="63"/>
      <c r="H14" s="63"/>
      <c r="I14" s="63"/>
      <c r="J14" s="63"/>
      <c r="K14" s="63"/>
      <c r="L14" s="63"/>
      <c r="M14" s="63"/>
      <c r="N14" s="64"/>
      <c r="Y14" s="9"/>
      <c r="Z14" s="9"/>
    </row>
    <row r="15" spans="1:26" s="8" customFormat="1" ht="23.25" customHeight="1">
      <c r="A15" s="33" t="s">
        <v>142</v>
      </c>
      <c r="B15" s="34">
        <v>0</v>
      </c>
      <c r="C15" s="34">
        <v>0</v>
      </c>
      <c r="D15" s="34">
        <v>0</v>
      </c>
      <c r="E15" s="34">
        <v>0</v>
      </c>
      <c r="F15" s="34">
        <v>0</v>
      </c>
      <c r="G15" s="34">
        <v>0</v>
      </c>
      <c r="H15" s="34">
        <v>0</v>
      </c>
      <c r="I15" s="34">
        <v>0</v>
      </c>
      <c r="J15" s="34">
        <v>0</v>
      </c>
      <c r="K15" s="34">
        <v>0</v>
      </c>
      <c r="L15" s="34">
        <v>0</v>
      </c>
      <c r="M15" s="34">
        <v>0</v>
      </c>
      <c r="N15" s="35">
        <f>SUM(B15:M15)</f>
        <v>0</v>
      </c>
      <c r="Y15" s="9"/>
      <c r="Z15" s="9"/>
    </row>
    <row r="16" spans="1:26" s="8" customFormat="1" ht="23.25" customHeight="1">
      <c r="A16" s="36" t="s">
        <v>141</v>
      </c>
      <c r="B16" s="37">
        <v>0</v>
      </c>
      <c r="C16" s="37">
        <v>0</v>
      </c>
      <c r="D16" s="37">
        <v>0</v>
      </c>
      <c r="E16" s="37">
        <v>0</v>
      </c>
      <c r="F16" s="37">
        <v>0</v>
      </c>
      <c r="G16" s="37">
        <v>0</v>
      </c>
      <c r="H16" s="37">
        <v>0</v>
      </c>
      <c r="I16" s="37">
        <v>0</v>
      </c>
      <c r="J16" s="37"/>
      <c r="K16" s="37">
        <v>0</v>
      </c>
      <c r="L16" s="37">
        <v>0</v>
      </c>
      <c r="M16" s="37">
        <v>0</v>
      </c>
      <c r="N16" s="38">
        <f>SUM(B16:M16)</f>
        <v>0</v>
      </c>
      <c r="Y16" s="9"/>
      <c r="Z16" s="9"/>
    </row>
    <row r="17" spans="1:26" s="8" customFormat="1" ht="23.25" customHeight="1">
      <c r="A17" s="36" t="s">
        <v>21</v>
      </c>
      <c r="B17" s="37">
        <v>0</v>
      </c>
      <c r="C17" s="37">
        <v>0</v>
      </c>
      <c r="D17" s="37">
        <v>0</v>
      </c>
      <c r="E17" s="37">
        <v>0</v>
      </c>
      <c r="F17" s="37">
        <v>0</v>
      </c>
      <c r="G17" s="37">
        <v>0</v>
      </c>
      <c r="H17" s="37">
        <v>0</v>
      </c>
      <c r="I17" s="37">
        <v>0</v>
      </c>
      <c r="J17" s="37">
        <v>0</v>
      </c>
      <c r="K17" s="37">
        <v>0</v>
      </c>
      <c r="L17" s="37">
        <v>0</v>
      </c>
      <c r="M17" s="37">
        <v>0</v>
      </c>
      <c r="N17" s="39">
        <f>SUM(B17:M17)</f>
        <v>0</v>
      </c>
      <c r="Y17" s="9"/>
      <c r="Z17" s="9"/>
    </row>
    <row r="18" spans="1:26">
      <c r="A18" s="43" t="s">
        <v>85</v>
      </c>
      <c r="B18" s="44">
        <f>SUM(B15:B17)</f>
        <v>0</v>
      </c>
      <c r="C18" s="44">
        <f t="shared" ref="C18:N18" si="1">SUM(C15:C17)</f>
        <v>0</v>
      </c>
      <c r="D18" s="44">
        <f t="shared" si="1"/>
        <v>0</v>
      </c>
      <c r="E18" s="44">
        <f t="shared" si="1"/>
        <v>0</v>
      </c>
      <c r="F18" s="44">
        <f t="shared" si="1"/>
        <v>0</v>
      </c>
      <c r="G18" s="44">
        <f t="shared" si="1"/>
        <v>0</v>
      </c>
      <c r="H18" s="44">
        <f t="shared" si="1"/>
        <v>0</v>
      </c>
      <c r="I18" s="44">
        <f t="shared" si="1"/>
        <v>0</v>
      </c>
      <c r="J18" s="44">
        <f t="shared" si="1"/>
        <v>0</v>
      </c>
      <c r="K18" s="44">
        <f t="shared" si="1"/>
        <v>0</v>
      </c>
      <c r="L18" s="44">
        <f t="shared" si="1"/>
        <v>0</v>
      </c>
      <c r="M18" s="44">
        <f t="shared" si="1"/>
        <v>0</v>
      </c>
      <c r="N18" s="45">
        <f t="shared" si="1"/>
        <v>0</v>
      </c>
      <c r="Y18" s="9"/>
      <c r="Z18" s="9"/>
    </row>
    <row r="19" spans="1:26" ht="15" thickBot="1">
      <c r="A19" s="111" t="s">
        <v>86</v>
      </c>
      <c r="B19" s="63"/>
      <c r="C19" s="63"/>
      <c r="D19" s="63"/>
      <c r="E19" s="63"/>
      <c r="F19" s="63"/>
      <c r="G19" s="63"/>
      <c r="H19" s="63"/>
      <c r="I19" s="63"/>
      <c r="J19" s="63"/>
      <c r="K19" s="63"/>
      <c r="L19" s="63"/>
      <c r="M19" s="63"/>
      <c r="N19" s="64"/>
      <c r="Y19" s="9"/>
      <c r="Z19" s="9"/>
    </row>
    <row r="20" spans="1:26" s="8" customFormat="1" ht="23.25" customHeight="1">
      <c r="A20" s="42" t="s">
        <v>87</v>
      </c>
      <c r="B20" s="40">
        <v>0</v>
      </c>
      <c r="C20" s="41">
        <v>0</v>
      </c>
      <c r="D20" s="41">
        <v>0</v>
      </c>
      <c r="E20" s="41">
        <v>0</v>
      </c>
      <c r="F20" s="41">
        <v>0</v>
      </c>
      <c r="G20" s="41">
        <v>0</v>
      </c>
      <c r="H20" s="41">
        <v>0</v>
      </c>
      <c r="I20" s="41">
        <v>0</v>
      </c>
      <c r="J20" s="41">
        <v>0</v>
      </c>
      <c r="K20" s="41">
        <v>0</v>
      </c>
      <c r="L20" s="41">
        <v>0</v>
      </c>
      <c r="M20" s="41">
        <v>0</v>
      </c>
      <c r="N20" s="35">
        <f>SUM(B20:M20)</f>
        <v>0</v>
      </c>
      <c r="Q20" s="10"/>
      <c r="Y20" s="9"/>
      <c r="Z20" s="9"/>
    </row>
    <row r="21" spans="1:26" s="8" customFormat="1" ht="23.25" customHeight="1">
      <c r="A21" s="36" t="s">
        <v>88</v>
      </c>
      <c r="B21" s="37">
        <v>0</v>
      </c>
      <c r="C21" s="37">
        <v>0</v>
      </c>
      <c r="D21" s="37">
        <v>0</v>
      </c>
      <c r="E21" s="37">
        <v>0</v>
      </c>
      <c r="F21" s="37">
        <v>0</v>
      </c>
      <c r="G21" s="37">
        <v>0</v>
      </c>
      <c r="H21" s="37">
        <v>0</v>
      </c>
      <c r="I21" s="37">
        <v>0</v>
      </c>
      <c r="J21" s="37">
        <v>0</v>
      </c>
      <c r="K21" s="37">
        <v>0</v>
      </c>
      <c r="L21" s="37">
        <v>0</v>
      </c>
      <c r="M21" s="37">
        <v>0</v>
      </c>
      <c r="N21" s="35">
        <f>SUM(B21:M21)</f>
        <v>0</v>
      </c>
      <c r="P21" s="11"/>
      <c r="Q21" s="10"/>
      <c r="Y21" s="9"/>
      <c r="Z21" s="9"/>
    </row>
    <row r="22" spans="1:26" s="8" customFormat="1" ht="23.25" customHeight="1">
      <c r="A22" s="36" t="s">
        <v>89</v>
      </c>
      <c r="B22" s="37">
        <v>0</v>
      </c>
      <c r="C22" s="37">
        <v>0</v>
      </c>
      <c r="D22" s="37">
        <v>0</v>
      </c>
      <c r="E22" s="37">
        <v>0</v>
      </c>
      <c r="F22" s="37">
        <v>0</v>
      </c>
      <c r="G22" s="37">
        <v>0</v>
      </c>
      <c r="H22" s="37">
        <v>0</v>
      </c>
      <c r="I22" s="37">
        <v>0</v>
      </c>
      <c r="J22" s="37">
        <v>0</v>
      </c>
      <c r="K22" s="37">
        <v>0</v>
      </c>
      <c r="L22" s="37">
        <v>0</v>
      </c>
      <c r="M22" s="37">
        <v>0</v>
      </c>
      <c r="N22" s="35">
        <f>SUM(B22:M22)</f>
        <v>0</v>
      </c>
      <c r="Q22" s="10"/>
      <c r="Y22" s="9"/>
      <c r="Z22" s="9"/>
    </row>
    <row r="23" spans="1:26" s="8" customFormat="1" ht="23.25" customHeight="1">
      <c r="A23" s="36" t="s">
        <v>90</v>
      </c>
      <c r="B23" s="37">
        <v>0</v>
      </c>
      <c r="C23" s="37">
        <v>0</v>
      </c>
      <c r="D23" s="37">
        <v>0</v>
      </c>
      <c r="E23" s="37">
        <v>0</v>
      </c>
      <c r="F23" s="37">
        <v>0</v>
      </c>
      <c r="G23" s="37">
        <v>0</v>
      </c>
      <c r="H23" s="37">
        <v>0</v>
      </c>
      <c r="I23" s="37">
        <v>0</v>
      </c>
      <c r="J23" s="37">
        <v>0</v>
      </c>
      <c r="K23" s="37">
        <v>0</v>
      </c>
      <c r="L23" s="37">
        <v>0</v>
      </c>
      <c r="M23" s="37">
        <v>0</v>
      </c>
      <c r="N23" s="39">
        <f>SUM(B23:M23)</f>
        <v>0</v>
      </c>
      <c r="Q23" s="10"/>
      <c r="Y23" s="9"/>
      <c r="Z23" s="9"/>
    </row>
    <row r="24" spans="1:26" ht="21" customHeight="1">
      <c r="A24" s="43" t="s">
        <v>91</v>
      </c>
      <c r="B24" s="44">
        <f>SUM(B20:B23)</f>
        <v>0</v>
      </c>
      <c r="C24" s="44">
        <f t="shared" ref="C24:M24" si="2">SUM(C20:C23)</f>
        <v>0</v>
      </c>
      <c r="D24" s="44">
        <f t="shared" si="2"/>
        <v>0</v>
      </c>
      <c r="E24" s="44">
        <f t="shared" si="2"/>
        <v>0</v>
      </c>
      <c r="F24" s="44">
        <f t="shared" si="2"/>
        <v>0</v>
      </c>
      <c r="G24" s="44">
        <f t="shared" si="2"/>
        <v>0</v>
      </c>
      <c r="H24" s="44">
        <f t="shared" si="2"/>
        <v>0</v>
      </c>
      <c r="I24" s="44">
        <f t="shared" si="2"/>
        <v>0</v>
      </c>
      <c r="J24" s="44">
        <f t="shared" si="2"/>
        <v>0</v>
      </c>
      <c r="K24" s="44">
        <f t="shared" si="2"/>
        <v>0</v>
      </c>
      <c r="L24" s="44">
        <f t="shared" si="2"/>
        <v>0</v>
      </c>
      <c r="M24" s="44">
        <f t="shared" si="2"/>
        <v>0</v>
      </c>
      <c r="N24" s="45">
        <f>SUM(N20:N23)</f>
        <v>0</v>
      </c>
      <c r="P24" s="8"/>
      <c r="Q24" s="10"/>
      <c r="Y24" s="9"/>
      <c r="Z24" s="9"/>
    </row>
    <row r="25" spans="1:26" s="8" customFormat="1" ht="23.25" customHeight="1" thickBot="1">
      <c r="A25" s="46" t="s">
        <v>101</v>
      </c>
      <c r="B25" s="68">
        <f>B18+B24</f>
        <v>0</v>
      </c>
      <c r="C25" s="68">
        <f t="shared" ref="C25:M25" si="3">(C18+C24)*(1+$B$8)</f>
        <v>0</v>
      </c>
      <c r="D25" s="68">
        <f t="shared" si="3"/>
        <v>0</v>
      </c>
      <c r="E25" s="68">
        <f t="shared" si="3"/>
        <v>0</v>
      </c>
      <c r="F25" s="68">
        <f t="shared" si="3"/>
        <v>0</v>
      </c>
      <c r="G25" s="68">
        <f t="shared" si="3"/>
        <v>0</v>
      </c>
      <c r="H25" s="68">
        <f t="shared" si="3"/>
        <v>0</v>
      </c>
      <c r="I25" s="68">
        <f t="shared" si="3"/>
        <v>0</v>
      </c>
      <c r="J25" s="68">
        <f t="shared" si="3"/>
        <v>0</v>
      </c>
      <c r="K25" s="68">
        <f t="shared" si="3"/>
        <v>0</v>
      </c>
      <c r="L25" s="68">
        <f t="shared" si="3"/>
        <v>0</v>
      </c>
      <c r="M25" s="68">
        <f t="shared" si="3"/>
        <v>0</v>
      </c>
      <c r="N25" s="68">
        <f>SUM(B25:M25)</f>
        <v>0</v>
      </c>
      <c r="Q25" s="10"/>
      <c r="Y25" s="9"/>
      <c r="Z25" s="9"/>
    </row>
    <row r="26" spans="1:26" s="8" customFormat="1" ht="23.25" customHeight="1" thickBot="1">
      <c r="A26" s="71" t="s">
        <v>102</v>
      </c>
      <c r="B26" s="71"/>
      <c r="C26" s="71"/>
      <c r="D26" s="71"/>
      <c r="E26" s="71"/>
      <c r="F26" s="71"/>
      <c r="G26" s="71"/>
      <c r="H26" s="71"/>
      <c r="I26" s="71"/>
      <c r="J26" s="71"/>
      <c r="K26" s="71"/>
      <c r="L26" s="71"/>
      <c r="M26" s="71"/>
      <c r="N26" s="71"/>
      <c r="Q26" s="10"/>
    </row>
    <row r="27" spans="1:26" ht="16.5" customHeight="1" thickTop="1" thickBot="1">
      <c r="A27" s="111" t="s">
        <v>80</v>
      </c>
      <c r="B27" s="63"/>
      <c r="C27" s="63"/>
      <c r="D27" s="63"/>
      <c r="E27" s="63"/>
      <c r="F27" s="63"/>
      <c r="G27" s="63"/>
      <c r="H27" s="63"/>
      <c r="I27" s="63"/>
      <c r="J27" s="63"/>
      <c r="K27" s="63"/>
      <c r="L27" s="63"/>
      <c r="M27" s="63"/>
      <c r="N27" s="64"/>
      <c r="Q27" s="10"/>
    </row>
    <row r="28" spans="1:26" s="8" customFormat="1" ht="23.25" customHeight="1">
      <c r="A28" s="36" t="s">
        <v>81</v>
      </c>
      <c r="B28" s="37">
        <v>0</v>
      </c>
      <c r="C28" s="37">
        <v>0</v>
      </c>
      <c r="D28" s="37">
        <v>0</v>
      </c>
      <c r="E28" s="37">
        <v>0</v>
      </c>
      <c r="F28" s="37">
        <v>0</v>
      </c>
      <c r="G28" s="37">
        <v>0</v>
      </c>
      <c r="H28" s="37">
        <v>0</v>
      </c>
      <c r="I28" s="37">
        <v>0</v>
      </c>
      <c r="J28" s="37">
        <v>0</v>
      </c>
      <c r="K28" s="37">
        <v>0</v>
      </c>
      <c r="L28" s="37">
        <v>0</v>
      </c>
      <c r="M28" s="37">
        <v>0</v>
      </c>
      <c r="N28" s="35">
        <f>SUM(B28:M28)</f>
        <v>0</v>
      </c>
      <c r="Q28" s="10"/>
    </row>
    <row r="29" spans="1:26" s="8" customFormat="1" ht="23.25" customHeight="1">
      <c r="A29" s="36" t="s">
        <v>82</v>
      </c>
      <c r="B29" s="37">
        <v>0</v>
      </c>
      <c r="C29" s="37">
        <v>0</v>
      </c>
      <c r="D29" s="37">
        <v>0</v>
      </c>
      <c r="E29" s="37">
        <v>0</v>
      </c>
      <c r="F29" s="37">
        <v>0</v>
      </c>
      <c r="G29" s="37">
        <v>0</v>
      </c>
      <c r="H29" s="37">
        <v>0</v>
      </c>
      <c r="I29" s="37">
        <v>0</v>
      </c>
      <c r="J29" s="37">
        <v>0</v>
      </c>
      <c r="K29" s="37">
        <v>0</v>
      </c>
      <c r="L29" s="37">
        <v>0</v>
      </c>
      <c r="M29" s="37">
        <v>0</v>
      </c>
      <c r="N29" s="39">
        <f>SUM(B29:M29)</f>
        <v>0</v>
      </c>
      <c r="Q29" s="10"/>
    </row>
    <row r="30" spans="1:26" ht="19.5" customHeight="1">
      <c r="A30" s="43" t="s">
        <v>83</v>
      </c>
      <c r="B30" s="44">
        <f>SUM(B28:B29)</f>
        <v>0</v>
      </c>
      <c r="C30" s="44">
        <f t="shared" ref="C30:N30" si="4">SUM(C28:C29)</f>
        <v>0</v>
      </c>
      <c r="D30" s="44">
        <f t="shared" si="4"/>
        <v>0</v>
      </c>
      <c r="E30" s="44">
        <f t="shared" si="4"/>
        <v>0</v>
      </c>
      <c r="F30" s="44">
        <f t="shared" si="4"/>
        <v>0</v>
      </c>
      <c r="G30" s="44">
        <f t="shared" si="4"/>
        <v>0</v>
      </c>
      <c r="H30" s="44">
        <f t="shared" si="4"/>
        <v>0</v>
      </c>
      <c r="I30" s="44">
        <f t="shared" si="4"/>
        <v>0</v>
      </c>
      <c r="J30" s="44">
        <f t="shared" si="4"/>
        <v>0</v>
      </c>
      <c r="K30" s="44">
        <f t="shared" si="4"/>
        <v>0</v>
      </c>
      <c r="L30" s="44">
        <f t="shared" si="4"/>
        <v>0</v>
      </c>
      <c r="M30" s="44">
        <f t="shared" si="4"/>
        <v>0</v>
      </c>
      <c r="N30" s="45">
        <f t="shared" si="4"/>
        <v>0</v>
      </c>
      <c r="P30" s="18"/>
      <c r="Q30" s="10"/>
    </row>
    <row r="31" spans="1:26" ht="15" thickBot="1">
      <c r="A31" s="111" t="s">
        <v>23</v>
      </c>
      <c r="B31" s="63"/>
      <c r="C31" s="63"/>
      <c r="D31" s="63"/>
      <c r="E31" s="63"/>
      <c r="F31" s="63"/>
      <c r="G31" s="63"/>
      <c r="H31" s="63"/>
      <c r="I31" s="63"/>
      <c r="J31" s="63"/>
      <c r="K31" s="63"/>
      <c r="L31" s="63"/>
      <c r="M31" s="63"/>
      <c r="N31" s="65"/>
    </row>
    <row r="32" spans="1:26" ht="18.75" customHeight="1">
      <c r="A32" s="36" t="s">
        <v>24</v>
      </c>
      <c r="B32" s="37">
        <v>0</v>
      </c>
      <c r="C32" s="37">
        <v>0</v>
      </c>
      <c r="D32" s="37">
        <v>0</v>
      </c>
      <c r="E32" s="37">
        <v>0</v>
      </c>
      <c r="F32" s="37">
        <v>0</v>
      </c>
      <c r="G32" s="37">
        <v>0</v>
      </c>
      <c r="H32" s="37">
        <v>0</v>
      </c>
      <c r="I32" s="37">
        <v>0</v>
      </c>
      <c r="J32" s="37">
        <v>0</v>
      </c>
      <c r="K32" s="37">
        <v>0</v>
      </c>
      <c r="L32" s="37">
        <v>0</v>
      </c>
      <c r="M32" s="37">
        <v>0</v>
      </c>
      <c r="N32" s="35">
        <f t="shared" ref="N32:N38" si="5">SUM(B32:M32)</f>
        <v>0</v>
      </c>
    </row>
    <row r="33" spans="1:14" ht="18.75" customHeight="1">
      <c r="A33" s="36" t="s">
        <v>25</v>
      </c>
      <c r="B33" s="37">
        <v>0</v>
      </c>
      <c r="C33" s="37">
        <v>0</v>
      </c>
      <c r="D33" s="37">
        <v>0</v>
      </c>
      <c r="E33" s="37">
        <v>0</v>
      </c>
      <c r="F33" s="37">
        <v>0</v>
      </c>
      <c r="G33" s="37">
        <v>0</v>
      </c>
      <c r="H33" s="37">
        <v>0</v>
      </c>
      <c r="I33" s="37">
        <v>0</v>
      </c>
      <c r="J33" s="37">
        <v>0</v>
      </c>
      <c r="K33" s="37">
        <v>0</v>
      </c>
      <c r="L33" s="37">
        <v>0</v>
      </c>
      <c r="M33" s="37">
        <v>0</v>
      </c>
      <c r="N33" s="35">
        <f t="shared" si="5"/>
        <v>0</v>
      </c>
    </row>
    <row r="34" spans="1:14" ht="25.5" customHeight="1">
      <c r="A34" s="36" t="s">
        <v>111</v>
      </c>
      <c r="B34" s="37">
        <v>0</v>
      </c>
      <c r="C34" s="37">
        <v>0</v>
      </c>
      <c r="D34" s="37">
        <v>0</v>
      </c>
      <c r="E34" s="37">
        <v>0</v>
      </c>
      <c r="F34" s="37">
        <v>0</v>
      </c>
      <c r="G34" s="37">
        <v>0</v>
      </c>
      <c r="H34" s="37">
        <v>0</v>
      </c>
      <c r="I34" s="37">
        <v>0</v>
      </c>
      <c r="J34" s="37">
        <v>0</v>
      </c>
      <c r="K34" s="37">
        <v>0</v>
      </c>
      <c r="L34" s="37">
        <v>0</v>
      </c>
      <c r="M34" s="37">
        <v>0</v>
      </c>
      <c r="N34" s="35">
        <f t="shared" si="5"/>
        <v>0</v>
      </c>
    </row>
    <row r="35" spans="1:14" ht="18.75" customHeight="1">
      <c r="A35" s="36" t="s">
        <v>26</v>
      </c>
      <c r="B35" s="37">
        <v>0</v>
      </c>
      <c r="C35" s="37">
        <v>0</v>
      </c>
      <c r="D35" s="37">
        <v>0</v>
      </c>
      <c r="E35" s="37">
        <v>0</v>
      </c>
      <c r="F35" s="37">
        <v>0</v>
      </c>
      <c r="G35" s="37">
        <v>0</v>
      </c>
      <c r="H35" s="37">
        <v>0</v>
      </c>
      <c r="I35" s="37">
        <v>0</v>
      </c>
      <c r="J35" s="37">
        <v>0</v>
      </c>
      <c r="K35" s="37">
        <v>0</v>
      </c>
      <c r="L35" s="37">
        <v>0</v>
      </c>
      <c r="M35" s="37">
        <v>0</v>
      </c>
      <c r="N35" s="35">
        <f t="shared" si="5"/>
        <v>0</v>
      </c>
    </row>
    <row r="36" spans="1:14" ht="18.75" customHeight="1">
      <c r="A36" s="36" t="s">
        <v>27</v>
      </c>
      <c r="B36" s="37">
        <v>0</v>
      </c>
      <c r="C36" s="37">
        <v>0</v>
      </c>
      <c r="D36" s="37">
        <v>0</v>
      </c>
      <c r="E36" s="37">
        <v>0</v>
      </c>
      <c r="F36" s="37">
        <v>0</v>
      </c>
      <c r="G36" s="37">
        <v>0</v>
      </c>
      <c r="H36" s="37">
        <v>0</v>
      </c>
      <c r="I36" s="37">
        <v>0</v>
      </c>
      <c r="J36" s="37">
        <v>0</v>
      </c>
      <c r="K36" s="37">
        <v>0</v>
      </c>
      <c r="L36" s="37">
        <v>0</v>
      </c>
      <c r="M36" s="37">
        <v>0</v>
      </c>
      <c r="N36" s="35">
        <f t="shared" si="5"/>
        <v>0</v>
      </c>
    </row>
    <row r="37" spans="1:14" ht="18.75" customHeight="1">
      <c r="A37" s="36" t="s">
        <v>28</v>
      </c>
      <c r="B37" s="37">
        <v>0</v>
      </c>
      <c r="C37" s="37">
        <v>0</v>
      </c>
      <c r="D37" s="37">
        <v>0</v>
      </c>
      <c r="E37" s="37">
        <v>0</v>
      </c>
      <c r="F37" s="37">
        <v>0</v>
      </c>
      <c r="G37" s="37">
        <v>0</v>
      </c>
      <c r="H37" s="37">
        <v>0</v>
      </c>
      <c r="I37" s="37">
        <v>0</v>
      </c>
      <c r="J37" s="37">
        <v>0</v>
      </c>
      <c r="K37" s="37">
        <v>0</v>
      </c>
      <c r="L37" s="37">
        <v>0</v>
      </c>
      <c r="M37" s="37">
        <v>0</v>
      </c>
      <c r="N37" s="35">
        <f t="shared" si="5"/>
        <v>0</v>
      </c>
    </row>
    <row r="38" spans="1:14" ht="18.75" customHeight="1">
      <c r="A38" s="36" t="s">
        <v>29</v>
      </c>
      <c r="B38" s="55">
        <v>0</v>
      </c>
      <c r="C38" s="55">
        <v>0</v>
      </c>
      <c r="D38" s="55">
        <v>0</v>
      </c>
      <c r="E38" s="55">
        <v>0</v>
      </c>
      <c r="F38" s="55">
        <v>0</v>
      </c>
      <c r="G38" s="55">
        <v>0</v>
      </c>
      <c r="H38" s="55">
        <v>0</v>
      </c>
      <c r="I38" s="55">
        <v>0</v>
      </c>
      <c r="J38" s="55">
        <v>0</v>
      </c>
      <c r="K38" s="55">
        <v>0</v>
      </c>
      <c r="L38" s="55">
        <v>0</v>
      </c>
      <c r="M38" s="55">
        <v>0</v>
      </c>
      <c r="N38" s="39">
        <f t="shared" si="5"/>
        <v>0</v>
      </c>
    </row>
    <row r="39" spans="1:14">
      <c r="A39" s="43" t="s">
        <v>30</v>
      </c>
      <c r="B39" s="44">
        <f>SUM(B32:B38)</f>
        <v>0</v>
      </c>
      <c r="C39" s="44">
        <f t="shared" ref="C39:N39" si="6">SUM(C32:C38)</f>
        <v>0</v>
      </c>
      <c r="D39" s="44">
        <f t="shared" si="6"/>
        <v>0</v>
      </c>
      <c r="E39" s="44">
        <f t="shared" si="6"/>
        <v>0</v>
      </c>
      <c r="F39" s="44">
        <f t="shared" si="6"/>
        <v>0</v>
      </c>
      <c r="G39" s="44">
        <f t="shared" si="6"/>
        <v>0</v>
      </c>
      <c r="H39" s="44">
        <f t="shared" si="6"/>
        <v>0</v>
      </c>
      <c r="I39" s="44">
        <f t="shared" si="6"/>
        <v>0</v>
      </c>
      <c r="J39" s="44">
        <f t="shared" si="6"/>
        <v>0</v>
      </c>
      <c r="K39" s="44">
        <f t="shared" si="6"/>
        <v>0</v>
      </c>
      <c r="L39" s="44">
        <f t="shared" si="6"/>
        <v>0</v>
      </c>
      <c r="M39" s="44">
        <f t="shared" si="6"/>
        <v>0</v>
      </c>
      <c r="N39" s="45">
        <f t="shared" si="6"/>
        <v>0</v>
      </c>
    </row>
    <row r="40" spans="1:14" ht="15" thickBot="1">
      <c r="A40" s="111" t="s">
        <v>31</v>
      </c>
      <c r="B40" s="63"/>
      <c r="C40" s="63"/>
      <c r="D40" s="63"/>
      <c r="E40" s="63"/>
      <c r="F40" s="63"/>
      <c r="G40" s="63"/>
      <c r="H40" s="63"/>
      <c r="I40" s="63"/>
      <c r="J40" s="63"/>
      <c r="K40" s="63"/>
      <c r="L40" s="63"/>
      <c r="M40" s="63"/>
      <c r="N40" s="67"/>
    </row>
    <row r="41" spans="1:14" ht="18.75" customHeight="1">
      <c r="A41" s="36" t="s">
        <v>32</v>
      </c>
      <c r="B41" s="37">
        <v>0</v>
      </c>
      <c r="C41" s="37">
        <v>0</v>
      </c>
      <c r="D41" s="37">
        <v>0</v>
      </c>
      <c r="E41" s="37">
        <v>0</v>
      </c>
      <c r="F41" s="37">
        <v>0</v>
      </c>
      <c r="G41" s="37">
        <v>0</v>
      </c>
      <c r="H41" s="37">
        <v>0</v>
      </c>
      <c r="I41" s="37">
        <v>0</v>
      </c>
      <c r="J41" s="37">
        <v>0</v>
      </c>
      <c r="K41" s="37">
        <v>0</v>
      </c>
      <c r="L41" s="37">
        <v>0</v>
      </c>
      <c r="M41" s="37">
        <v>0</v>
      </c>
      <c r="N41" s="35">
        <f>SUM(B41:M41)</f>
        <v>0</v>
      </c>
    </row>
    <row r="42" spans="1:14" ht="18.75" customHeight="1">
      <c r="A42" s="36" t="s">
        <v>33</v>
      </c>
      <c r="B42" s="37">
        <v>0</v>
      </c>
      <c r="C42" s="37">
        <v>0</v>
      </c>
      <c r="D42" s="37">
        <v>0</v>
      </c>
      <c r="E42" s="37">
        <v>0</v>
      </c>
      <c r="F42" s="37">
        <v>0</v>
      </c>
      <c r="G42" s="37">
        <v>0</v>
      </c>
      <c r="H42" s="37">
        <v>0</v>
      </c>
      <c r="I42" s="37">
        <v>0</v>
      </c>
      <c r="J42" s="37">
        <v>0</v>
      </c>
      <c r="K42" s="37">
        <v>0</v>
      </c>
      <c r="L42" s="37">
        <v>0</v>
      </c>
      <c r="M42" s="37">
        <v>0</v>
      </c>
      <c r="N42" s="35">
        <f>SUM(B42:M42)</f>
        <v>0</v>
      </c>
    </row>
    <row r="43" spans="1:14" ht="18.75" customHeight="1">
      <c r="A43" s="36" t="s">
        <v>34</v>
      </c>
      <c r="B43" s="37">
        <v>0</v>
      </c>
      <c r="C43" s="37">
        <v>0</v>
      </c>
      <c r="D43" s="37">
        <v>0</v>
      </c>
      <c r="E43" s="37">
        <v>0</v>
      </c>
      <c r="F43" s="37">
        <v>0</v>
      </c>
      <c r="G43" s="37">
        <v>0</v>
      </c>
      <c r="H43" s="37">
        <v>0</v>
      </c>
      <c r="I43" s="37">
        <v>0</v>
      </c>
      <c r="J43" s="37">
        <v>0</v>
      </c>
      <c r="K43" s="37">
        <v>0</v>
      </c>
      <c r="L43" s="37">
        <v>0</v>
      </c>
      <c r="M43" s="37">
        <v>0</v>
      </c>
      <c r="N43" s="35">
        <f>SUM(B43:M43)</f>
        <v>0</v>
      </c>
    </row>
    <row r="44" spans="1:14" ht="18.75" customHeight="1">
      <c r="A44" s="36" t="s">
        <v>29</v>
      </c>
      <c r="B44" s="37">
        <v>0</v>
      </c>
      <c r="C44" s="37">
        <v>0</v>
      </c>
      <c r="D44" s="37">
        <v>0</v>
      </c>
      <c r="E44" s="37">
        <v>0</v>
      </c>
      <c r="F44" s="37">
        <v>0</v>
      </c>
      <c r="G44" s="37">
        <v>0</v>
      </c>
      <c r="H44" s="37">
        <v>0</v>
      </c>
      <c r="I44" s="37">
        <v>0</v>
      </c>
      <c r="J44" s="37">
        <v>0</v>
      </c>
      <c r="K44" s="37">
        <v>0</v>
      </c>
      <c r="L44" s="37">
        <v>0</v>
      </c>
      <c r="M44" s="37">
        <v>0</v>
      </c>
      <c r="N44" s="39">
        <f>SUM(B44:M44)</f>
        <v>0</v>
      </c>
    </row>
    <row r="45" spans="1:14" ht="21" customHeight="1">
      <c r="A45" s="43" t="s">
        <v>35</v>
      </c>
      <c r="B45" s="44">
        <f>SUM(B41:B44)</f>
        <v>0</v>
      </c>
      <c r="C45" s="44">
        <f t="shared" ref="C45:N45" si="7">SUM(C41:C44)</f>
        <v>0</v>
      </c>
      <c r="D45" s="44">
        <f t="shared" si="7"/>
        <v>0</v>
      </c>
      <c r="E45" s="44">
        <f t="shared" si="7"/>
        <v>0</v>
      </c>
      <c r="F45" s="44">
        <f t="shared" si="7"/>
        <v>0</v>
      </c>
      <c r="G45" s="44">
        <f t="shared" si="7"/>
        <v>0</v>
      </c>
      <c r="H45" s="44">
        <f t="shared" si="7"/>
        <v>0</v>
      </c>
      <c r="I45" s="44">
        <f t="shared" si="7"/>
        <v>0</v>
      </c>
      <c r="J45" s="44">
        <f t="shared" si="7"/>
        <v>0</v>
      </c>
      <c r="K45" s="44">
        <f t="shared" si="7"/>
        <v>0</v>
      </c>
      <c r="L45" s="44">
        <f t="shared" si="7"/>
        <v>0</v>
      </c>
      <c r="M45" s="44">
        <f t="shared" si="7"/>
        <v>0</v>
      </c>
      <c r="N45" s="45">
        <f t="shared" si="7"/>
        <v>0</v>
      </c>
    </row>
    <row r="46" spans="1:14" ht="15" thickBot="1">
      <c r="A46" s="111" t="s">
        <v>36</v>
      </c>
      <c r="B46" s="63"/>
      <c r="C46" s="63"/>
      <c r="D46" s="63"/>
      <c r="E46" s="63"/>
      <c r="F46" s="63"/>
      <c r="G46" s="63"/>
      <c r="H46" s="63"/>
      <c r="I46" s="63"/>
      <c r="J46" s="63"/>
      <c r="K46" s="63"/>
      <c r="L46" s="63"/>
      <c r="M46" s="63"/>
      <c r="N46" s="67"/>
    </row>
    <row r="47" spans="1:14" ht="18.75" customHeight="1">
      <c r="A47" s="36" t="s">
        <v>37</v>
      </c>
      <c r="B47" s="37">
        <v>0</v>
      </c>
      <c r="C47" s="37">
        <v>0</v>
      </c>
      <c r="D47" s="37">
        <v>0</v>
      </c>
      <c r="E47" s="37">
        <v>0</v>
      </c>
      <c r="F47" s="37">
        <v>0</v>
      </c>
      <c r="G47" s="37">
        <v>0</v>
      </c>
      <c r="H47" s="37">
        <v>0</v>
      </c>
      <c r="I47" s="37">
        <v>0</v>
      </c>
      <c r="J47" s="37">
        <v>0</v>
      </c>
      <c r="K47" s="37">
        <v>0</v>
      </c>
      <c r="L47" s="37">
        <v>0</v>
      </c>
      <c r="M47" s="37">
        <v>0</v>
      </c>
      <c r="N47" s="35">
        <f t="shared" ref="N47:N55" si="8">SUM(B47:M47)</f>
        <v>0</v>
      </c>
    </row>
    <row r="48" spans="1:14" ht="18.75" customHeight="1">
      <c r="A48" s="36" t="s">
        <v>38</v>
      </c>
      <c r="B48" s="37">
        <v>0</v>
      </c>
      <c r="C48" s="37">
        <v>0</v>
      </c>
      <c r="D48" s="37">
        <v>0</v>
      </c>
      <c r="E48" s="37">
        <v>0</v>
      </c>
      <c r="F48" s="37">
        <v>0</v>
      </c>
      <c r="G48" s="37">
        <v>0</v>
      </c>
      <c r="H48" s="37">
        <v>0</v>
      </c>
      <c r="I48" s="37">
        <v>0</v>
      </c>
      <c r="J48" s="37">
        <v>0</v>
      </c>
      <c r="K48" s="37">
        <v>0</v>
      </c>
      <c r="L48" s="37">
        <v>0</v>
      </c>
      <c r="M48" s="37">
        <v>0</v>
      </c>
      <c r="N48" s="35">
        <f t="shared" si="8"/>
        <v>0</v>
      </c>
    </row>
    <row r="49" spans="1:14" ht="18.75" customHeight="1">
      <c r="A49" s="36" t="s">
        <v>39</v>
      </c>
      <c r="B49" s="37">
        <v>0</v>
      </c>
      <c r="C49" s="37">
        <v>0</v>
      </c>
      <c r="D49" s="37">
        <v>0</v>
      </c>
      <c r="E49" s="37">
        <v>0</v>
      </c>
      <c r="F49" s="37">
        <v>0</v>
      </c>
      <c r="G49" s="37">
        <v>0</v>
      </c>
      <c r="H49" s="37">
        <v>0</v>
      </c>
      <c r="I49" s="37">
        <v>0</v>
      </c>
      <c r="J49" s="37">
        <v>0</v>
      </c>
      <c r="K49" s="37">
        <v>0</v>
      </c>
      <c r="L49" s="37">
        <v>0</v>
      </c>
      <c r="M49" s="37">
        <v>0</v>
      </c>
      <c r="N49" s="35">
        <f t="shared" si="8"/>
        <v>0</v>
      </c>
    </row>
    <row r="50" spans="1:14" ht="18.75" customHeight="1">
      <c r="A50" s="36" t="s">
        <v>40</v>
      </c>
      <c r="B50" s="37">
        <v>0</v>
      </c>
      <c r="C50" s="37">
        <v>0</v>
      </c>
      <c r="D50" s="37">
        <v>0</v>
      </c>
      <c r="E50" s="37">
        <v>0</v>
      </c>
      <c r="F50" s="37">
        <v>0</v>
      </c>
      <c r="G50" s="37">
        <v>0</v>
      </c>
      <c r="H50" s="37">
        <v>0</v>
      </c>
      <c r="I50" s="37">
        <v>0</v>
      </c>
      <c r="J50" s="37">
        <v>0</v>
      </c>
      <c r="K50" s="37">
        <v>0</v>
      </c>
      <c r="L50" s="37">
        <v>0</v>
      </c>
      <c r="M50" s="37">
        <v>0</v>
      </c>
      <c r="N50" s="35">
        <f t="shared" si="8"/>
        <v>0</v>
      </c>
    </row>
    <row r="51" spans="1:14" ht="18.75" customHeight="1">
      <c r="A51" s="36" t="s">
        <v>41</v>
      </c>
      <c r="B51" s="37">
        <v>0</v>
      </c>
      <c r="C51" s="37">
        <v>0</v>
      </c>
      <c r="D51" s="37">
        <v>0</v>
      </c>
      <c r="E51" s="37">
        <v>0</v>
      </c>
      <c r="F51" s="37">
        <v>0</v>
      </c>
      <c r="G51" s="37">
        <v>0</v>
      </c>
      <c r="H51" s="37">
        <v>0</v>
      </c>
      <c r="I51" s="37">
        <v>0</v>
      </c>
      <c r="J51" s="37">
        <v>0</v>
      </c>
      <c r="K51" s="37">
        <v>0</v>
      </c>
      <c r="L51" s="37">
        <v>0</v>
      </c>
      <c r="M51" s="37">
        <v>0</v>
      </c>
      <c r="N51" s="35">
        <f t="shared" si="8"/>
        <v>0</v>
      </c>
    </row>
    <row r="52" spans="1:14" ht="24.75" customHeight="1">
      <c r="A52" s="36" t="s">
        <v>42</v>
      </c>
      <c r="B52" s="37">
        <v>0</v>
      </c>
      <c r="C52" s="37">
        <v>0</v>
      </c>
      <c r="D52" s="37">
        <v>0</v>
      </c>
      <c r="E52" s="37">
        <v>0</v>
      </c>
      <c r="F52" s="37">
        <v>0</v>
      </c>
      <c r="G52" s="37">
        <v>0</v>
      </c>
      <c r="H52" s="37">
        <v>0</v>
      </c>
      <c r="I52" s="37">
        <v>0</v>
      </c>
      <c r="J52" s="37">
        <v>0</v>
      </c>
      <c r="K52" s="37">
        <v>0</v>
      </c>
      <c r="L52" s="37">
        <v>0</v>
      </c>
      <c r="M52" s="37">
        <v>0</v>
      </c>
      <c r="N52" s="35">
        <f t="shared" si="8"/>
        <v>0</v>
      </c>
    </row>
    <row r="53" spans="1:14" ht="18.75" customHeight="1">
      <c r="A53" s="36" t="s">
        <v>43</v>
      </c>
      <c r="B53" s="37">
        <v>0</v>
      </c>
      <c r="C53" s="37">
        <v>0</v>
      </c>
      <c r="D53" s="37">
        <v>0</v>
      </c>
      <c r="E53" s="37">
        <v>0</v>
      </c>
      <c r="F53" s="37">
        <v>0</v>
      </c>
      <c r="G53" s="37">
        <v>0</v>
      </c>
      <c r="H53" s="37">
        <v>0</v>
      </c>
      <c r="I53" s="37">
        <v>0</v>
      </c>
      <c r="J53" s="37">
        <v>0</v>
      </c>
      <c r="K53" s="37">
        <v>0</v>
      </c>
      <c r="L53" s="37">
        <v>0</v>
      </c>
      <c r="M53" s="37">
        <v>0</v>
      </c>
      <c r="N53" s="35">
        <f t="shared" si="8"/>
        <v>0</v>
      </c>
    </row>
    <row r="54" spans="1:14" ht="18.75" customHeight="1">
      <c r="A54" s="36" t="s">
        <v>44</v>
      </c>
      <c r="B54" s="37">
        <v>0</v>
      </c>
      <c r="C54" s="37">
        <v>0</v>
      </c>
      <c r="D54" s="37">
        <v>0</v>
      </c>
      <c r="E54" s="37">
        <v>0</v>
      </c>
      <c r="F54" s="37">
        <v>0</v>
      </c>
      <c r="G54" s="37">
        <v>0</v>
      </c>
      <c r="H54" s="37">
        <v>0</v>
      </c>
      <c r="I54" s="37">
        <v>0</v>
      </c>
      <c r="J54" s="37">
        <v>0</v>
      </c>
      <c r="K54" s="37">
        <v>0</v>
      </c>
      <c r="L54" s="37">
        <v>0</v>
      </c>
      <c r="M54" s="37">
        <v>0</v>
      </c>
      <c r="N54" s="35">
        <f t="shared" si="8"/>
        <v>0</v>
      </c>
    </row>
    <row r="55" spans="1:14" ht="18.75" customHeight="1">
      <c r="A55" s="36" t="s">
        <v>29</v>
      </c>
      <c r="B55" s="37">
        <v>0</v>
      </c>
      <c r="C55" s="37">
        <v>0</v>
      </c>
      <c r="D55" s="37">
        <v>0</v>
      </c>
      <c r="E55" s="37">
        <v>0</v>
      </c>
      <c r="F55" s="37">
        <v>0</v>
      </c>
      <c r="G55" s="37">
        <v>0</v>
      </c>
      <c r="H55" s="37">
        <v>0</v>
      </c>
      <c r="I55" s="37">
        <v>0</v>
      </c>
      <c r="J55" s="37">
        <v>0</v>
      </c>
      <c r="K55" s="37">
        <v>0</v>
      </c>
      <c r="L55" s="37">
        <v>0</v>
      </c>
      <c r="M55" s="37">
        <v>0</v>
      </c>
      <c r="N55" s="39">
        <f t="shared" si="8"/>
        <v>0</v>
      </c>
    </row>
    <row r="56" spans="1:14" ht="22.5" customHeight="1">
      <c r="A56" s="43" t="s">
        <v>45</v>
      </c>
      <c r="B56" s="44">
        <f>SUM(B47:B55)</f>
        <v>0</v>
      </c>
      <c r="C56" s="44">
        <f t="shared" ref="C56:N56" si="9">SUM(C47:C55)</f>
        <v>0</v>
      </c>
      <c r="D56" s="44">
        <f t="shared" si="9"/>
        <v>0</v>
      </c>
      <c r="E56" s="44">
        <f t="shared" si="9"/>
        <v>0</v>
      </c>
      <c r="F56" s="44">
        <f t="shared" si="9"/>
        <v>0</v>
      </c>
      <c r="G56" s="44">
        <f t="shared" si="9"/>
        <v>0</v>
      </c>
      <c r="H56" s="44">
        <f t="shared" si="9"/>
        <v>0</v>
      </c>
      <c r="I56" s="44">
        <f t="shared" si="9"/>
        <v>0</v>
      </c>
      <c r="J56" s="44">
        <f t="shared" si="9"/>
        <v>0</v>
      </c>
      <c r="K56" s="44">
        <f t="shared" si="9"/>
        <v>0</v>
      </c>
      <c r="L56" s="44">
        <f t="shared" si="9"/>
        <v>0</v>
      </c>
      <c r="M56" s="44">
        <f t="shared" si="9"/>
        <v>0</v>
      </c>
      <c r="N56" s="45">
        <f t="shared" si="9"/>
        <v>0</v>
      </c>
    </row>
    <row r="57" spans="1:14" ht="15" thickBot="1">
      <c r="A57" s="111" t="s">
        <v>46</v>
      </c>
      <c r="B57" s="63"/>
      <c r="C57" s="63"/>
      <c r="D57" s="63"/>
      <c r="E57" s="63"/>
      <c r="F57" s="63"/>
      <c r="G57" s="63"/>
      <c r="H57" s="63"/>
      <c r="I57" s="63"/>
      <c r="J57" s="63"/>
      <c r="K57" s="63"/>
      <c r="L57" s="63"/>
      <c r="M57" s="63"/>
      <c r="N57" s="63"/>
    </row>
    <row r="58" spans="1:14" ht="22.5" customHeight="1">
      <c r="A58" s="36" t="s">
        <v>47</v>
      </c>
      <c r="B58" s="37">
        <v>0</v>
      </c>
      <c r="C58" s="37">
        <v>0</v>
      </c>
      <c r="D58" s="37">
        <v>0</v>
      </c>
      <c r="E58" s="37">
        <v>0</v>
      </c>
      <c r="F58" s="37">
        <v>0</v>
      </c>
      <c r="G58" s="37">
        <v>0</v>
      </c>
      <c r="H58" s="37">
        <v>0</v>
      </c>
      <c r="I58" s="37">
        <v>0</v>
      </c>
      <c r="J58" s="37">
        <v>0</v>
      </c>
      <c r="K58" s="37">
        <v>0</v>
      </c>
      <c r="L58" s="37">
        <v>0</v>
      </c>
      <c r="M58" s="37">
        <v>0</v>
      </c>
      <c r="N58" s="35">
        <f>SUM(B58:M58)</f>
        <v>0</v>
      </c>
    </row>
    <row r="59" spans="1:14" ht="22.5" customHeight="1">
      <c r="A59" s="36" t="s">
        <v>48</v>
      </c>
      <c r="B59" s="37">
        <v>0</v>
      </c>
      <c r="C59" s="37">
        <v>0</v>
      </c>
      <c r="D59" s="37">
        <v>0</v>
      </c>
      <c r="E59" s="37">
        <v>0</v>
      </c>
      <c r="F59" s="37">
        <v>0</v>
      </c>
      <c r="G59" s="37">
        <v>0</v>
      </c>
      <c r="H59" s="37">
        <v>0</v>
      </c>
      <c r="I59" s="37">
        <v>0</v>
      </c>
      <c r="J59" s="37">
        <v>0</v>
      </c>
      <c r="K59" s="37">
        <v>0</v>
      </c>
      <c r="L59" s="37">
        <v>0</v>
      </c>
      <c r="M59" s="37">
        <v>0</v>
      </c>
      <c r="N59" s="35">
        <f>SUM(B59:M59)</f>
        <v>0</v>
      </c>
    </row>
    <row r="60" spans="1:14" ht="22.5" customHeight="1">
      <c r="A60" s="36" t="s">
        <v>49</v>
      </c>
      <c r="B60" s="37">
        <v>0</v>
      </c>
      <c r="C60" s="37">
        <v>0</v>
      </c>
      <c r="D60" s="37">
        <v>0</v>
      </c>
      <c r="E60" s="37">
        <v>0</v>
      </c>
      <c r="F60" s="37">
        <v>0</v>
      </c>
      <c r="G60" s="37">
        <v>0</v>
      </c>
      <c r="H60" s="37">
        <v>0</v>
      </c>
      <c r="I60" s="37">
        <v>0</v>
      </c>
      <c r="J60" s="37">
        <v>0</v>
      </c>
      <c r="K60" s="37">
        <v>0</v>
      </c>
      <c r="L60" s="37">
        <v>0</v>
      </c>
      <c r="M60" s="37">
        <v>0</v>
      </c>
      <c r="N60" s="35">
        <f>SUM(B60:M60)</f>
        <v>0</v>
      </c>
    </row>
    <row r="61" spans="1:14" ht="22.5" customHeight="1">
      <c r="A61" s="36" t="s">
        <v>50</v>
      </c>
      <c r="B61" s="37">
        <v>0</v>
      </c>
      <c r="C61" s="37">
        <v>0</v>
      </c>
      <c r="D61" s="37">
        <v>0</v>
      </c>
      <c r="E61" s="37">
        <v>0</v>
      </c>
      <c r="F61" s="37">
        <v>0</v>
      </c>
      <c r="G61" s="37">
        <v>0</v>
      </c>
      <c r="H61" s="37">
        <v>0</v>
      </c>
      <c r="I61" s="37">
        <v>0</v>
      </c>
      <c r="J61" s="37">
        <v>0</v>
      </c>
      <c r="K61" s="37">
        <v>0</v>
      </c>
      <c r="L61" s="37">
        <v>0</v>
      </c>
      <c r="M61" s="37">
        <v>0</v>
      </c>
      <c r="N61" s="35">
        <f>SUM(B61:M61)</f>
        <v>0</v>
      </c>
    </row>
    <row r="62" spans="1:14" ht="22.5" customHeight="1">
      <c r="A62" s="36" t="s">
        <v>51</v>
      </c>
      <c r="B62" s="37">
        <v>0</v>
      </c>
      <c r="C62" s="37">
        <v>0</v>
      </c>
      <c r="D62" s="37">
        <v>0</v>
      </c>
      <c r="E62" s="37">
        <v>0</v>
      </c>
      <c r="F62" s="37">
        <v>0</v>
      </c>
      <c r="G62" s="37">
        <v>0</v>
      </c>
      <c r="H62" s="37">
        <v>0</v>
      </c>
      <c r="I62" s="37">
        <v>0</v>
      </c>
      <c r="J62" s="37">
        <v>0</v>
      </c>
      <c r="K62" s="37">
        <v>0</v>
      </c>
      <c r="L62" s="37">
        <v>0</v>
      </c>
      <c r="M62" s="37">
        <v>0</v>
      </c>
      <c r="N62" s="39">
        <f>SUM(B62:M62)</f>
        <v>0</v>
      </c>
    </row>
    <row r="63" spans="1:14" ht="23.25" customHeight="1">
      <c r="A63" s="43" t="s">
        <v>52</v>
      </c>
      <c r="B63" s="44">
        <f>SUM(B58:B62)</f>
        <v>0</v>
      </c>
      <c r="C63" s="44">
        <f t="shared" ref="C63:N63" si="10">SUM(C58:C62)</f>
        <v>0</v>
      </c>
      <c r="D63" s="44">
        <f t="shared" si="10"/>
        <v>0</v>
      </c>
      <c r="E63" s="44">
        <f t="shared" si="10"/>
        <v>0</v>
      </c>
      <c r="F63" s="44">
        <f t="shared" si="10"/>
        <v>0</v>
      </c>
      <c r="G63" s="44">
        <f t="shared" si="10"/>
        <v>0</v>
      </c>
      <c r="H63" s="44">
        <f t="shared" si="10"/>
        <v>0</v>
      </c>
      <c r="I63" s="44">
        <f t="shared" si="10"/>
        <v>0</v>
      </c>
      <c r="J63" s="44">
        <f t="shared" si="10"/>
        <v>0</v>
      </c>
      <c r="K63" s="44">
        <f t="shared" si="10"/>
        <v>0</v>
      </c>
      <c r="L63" s="44">
        <f t="shared" si="10"/>
        <v>0</v>
      </c>
      <c r="M63" s="44">
        <f t="shared" si="10"/>
        <v>0</v>
      </c>
      <c r="N63" s="45">
        <f t="shared" si="10"/>
        <v>0</v>
      </c>
    </row>
    <row r="64" spans="1:14" ht="15" thickBot="1">
      <c r="A64" s="111" t="s">
        <v>53</v>
      </c>
      <c r="B64" s="63"/>
      <c r="C64" s="63"/>
      <c r="D64" s="63"/>
      <c r="E64" s="63"/>
      <c r="F64" s="63"/>
      <c r="G64" s="63"/>
      <c r="H64" s="63"/>
      <c r="I64" s="63"/>
      <c r="J64" s="63"/>
      <c r="K64" s="63"/>
      <c r="L64" s="63"/>
      <c r="M64" s="63"/>
      <c r="N64" s="63"/>
    </row>
    <row r="65" spans="1:14" ht="22.5" customHeight="1">
      <c r="A65" s="36" t="s">
        <v>54</v>
      </c>
      <c r="B65" s="37">
        <v>0</v>
      </c>
      <c r="C65" s="37">
        <v>0</v>
      </c>
      <c r="D65" s="37">
        <v>0</v>
      </c>
      <c r="E65" s="37">
        <v>0</v>
      </c>
      <c r="F65" s="37">
        <v>0</v>
      </c>
      <c r="G65" s="37">
        <v>0</v>
      </c>
      <c r="H65" s="37">
        <v>0</v>
      </c>
      <c r="I65" s="37">
        <v>0</v>
      </c>
      <c r="J65" s="37">
        <v>0</v>
      </c>
      <c r="K65" s="37">
        <v>0</v>
      </c>
      <c r="L65" s="37">
        <v>0</v>
      </c>
      <c r="M65" s="37">
        <v>0</v>
      </c>
      <c r="N65" s="35">
        <f>SUM(B65:M65)</f>
        <v>0</v>
      </c>
    </row>
    <row r="66" spans="1:14" ht="22.5" customHeight="1">
      <c r="A66" s="36" t="s">
        <v>55</v>
      </c>
      <c r="B66" s="37">
        <v>0</v>
      </c>
      <c r="C66" s="37">
        <v>0</v>
      </c>
      <c r="D66" s="37">
        <v>0</v>
      </c>
      <c r="E66" s="37">
        <v>0</v>
      </c>
      <c r="F66" s="37">
        <v>0</v>
      </c>
      <c r="G66" s="37">
        <v>0</v>
      </c>
      <c r="H66" s="37">
        <v>0</v>
      </c>
      <c r="I66" s="37">
        <v>0</v>
      </c>
      <c r="J66" s="37">
        <v>0</v>
      </c>
      <c r="K66" s="37">
        <v>0</v>
      </c>
      <c r="L66" s="37">
        <v>0</v>
      </c>
      <c r="M66" s="37">
        <v>0</v>
      </c>
      <c r="N66" s="35">
        <f>SUM(B66:M66)</f>
        <v>0</v>
      </c>
    </row>
    <row r="67" spans="1:14" ht="22.5" customHeight="1">
      <c r="A67" s="36" t="s">
        <v>56</v>
      </c>
      <c r="B67" s="37">
        <v>0</v>
      </c>
      <c r="C67" s="37">
        <v>0</v>
      </c>
      <c r="D67" s="37">
        <v>0</v>
      </c>
      <c r="E67" s="37">
        <v>0</v>
      </c>
      <c r="F67" s="37">
        <v>0</v>
      </c>
      <c r="G67" s="37">
        <v>0</v>
      </c>
      <c r="H67" s="37">
        <v>0</v>
      </c>
      <c r="I67" s="37">
        <v>0</v>
      </c>
      <c r="J67" s="37">
        <v>0</v>
      </c>
      <c r="K67" s="37">
        <v>0</v>
      </c>
      <c r="L67" s="37">
        <v>0</v>
      </c>
      <c r="M67" s="37">
        <v>0</v>
      </c>
      <c r="N67" s="39">
        <f>SUM(B67:M67)</f>
        <v>0</v>
      </c>
    </row>
    <row r="68" spans="1:14" ht="19.5" customHeight="1">
      <c r="A68" s="63" t="s">
        <v>57</v>
      </c>
      <c r="B68" s="44">
        <f>SUM(B65:B67)</f>
        <v>0</v>
      </c>
      <c r="C68" s="44">
        <f t="shared" ref="C68:N68" si="11">SUM(C65:C67)</f>
        <v>0</v>
      </c>
      <c r="D68" s="44">
        <f t="shared" si="11"/>
        <v>0</v>
      </c>
      <c r="E68" s="44">
        <f t="shared" si="11"/>
        <v>0</v>
      </c>
      <c r="F68" s="44">
        <f t="shared" si="11"/>
        <v>0</v>
      </c>
      <c r="G68" s="44">
        <f t="shared" si="11"/>
        <v>0</v>
      </c>
      <c r="H68" s="44">
        <f t="shared" si="11"/>
        <v>0</v>
      </c>
      <c r="I68" s="44">
        <f t="shared" si="11"/>
        <v>0</v>
      </c>
      <c r="J68" s="44">
        <f t="shared" si="11"/>
        <v>0</v>
      </c>
      <c r="K68" s="44">
        <f t="shared" si="11"/>
        <v>0</v>
      </c>
      <c r="L68" s="44">
        <f t="shared" si="11"/>
        <v>0</v>
      </c>
      <c r="M68" s="44">
        <f t="shared" si="11"/>
        <v>0</v>
      </c>
      <c r="N68" s="45">
        <f t="shared" si="11"/>
        <v>0</v>
      </c>
    </row>
    <row r="69" spans="1:14" ht="15" thickBot="1">
      <c r="A69" s="111" t="s">
        <v>58</v>
      </c>
      <c r="B69" s="63"/>
      <c r="C69" s="63"/>
      <c r="D69" s="63"/>
      <c r="E69" s="63"/>
      <c r="F69" s="63"/>
      <c r="G69" s="63"/>
      <c r="H69" s="63"/>
      <c r="I69" s="63"/>
      <c r="J69" s="63"/>
      <c r="K69" s="63"/>
      <c r="L69" s="63"/>
      <c r="M69" s="63"/>
      <c r="N69" s="63"/>
    </row>
    <row r="70" spans="1:14" ht="14.4">
      <c r="A70" s="112" t="s">
        <v>59</v>
      </c>
      <c r="B70" s="40"/>
      <c r="C70" s="41"/>
      <c r="D70" s="41"/>
      <c r="E70" s="41"/>
      <c r="F70" s="41"/>
      <c r="G70" s="41"/>
      <c r="H70" s="41"/>
      <c r="I70" s="41"/>
      <c r="J70" s="41"/>
      <c r="K70" s="41"/>
      <c r="L70" s="41"/>
      <c r="M70" s="41"/>
      <c r="N70" s="53"/>
    </row>
    <row r="71" spans="1:14" ht="24.75" customHeight="1">
      <c r="A71" s="36" t="s">
        <v>60</v>
      </c>
      <c r="B71" s="37">
        <v>0</v>
      </c>
      <c r="C71" s="37">
        <v>0</v>
      </c>
      <c r="D71" s="37">
        <v>0</v>
      </c>
      <c r="E71" s="37">
        <v>0</v>
      </c>
      <c r="F71" s="37">
        <v>0</v>
      </c>
      <c r="G71" s="37">
        <v>0</v>
      </c>
      <c r="H71" s="37">
        <v>0</v>
      </c>
      <c r="I71" s="37">
        <v>0</v>
      </c>
      <c r="J71" s="37">
        <v>0</v>
      </c>
      <c r="K71" s="37">
        <v>0</v>
      </c>
      <c r="L71" s="37">
        <v>0</v>
      </c>
      <c r="M71" s="37">
        <v>0</v>
      </c>
      <c r="N71" s="35">
        <f>SUM(B71:M71)</f>
        <v>0</v>
      </c>
    </row>
    <row r="72" spans="1:14" ht="24.75" customHeight="1">
      <c r="A72" s="36" t="s">
        <v>61</v>
      </c>
      <c r="B72" s="37">
        <v>0</v>
      </c>
      <c r="C72" s="37">
        <v>0</v>
      </c>
      <c r="D72" s="37">
        <v>0</v>
      </c>
      <c r="E72" s="37">
        <v>0</v>
      </c>
      <c r="F72" s="37">
        <v>0</v>
      </c>
      <c r="G72" s="37">
        <v>0</v>
      </c>
      <c r="H72" s="37">
        <v>0</v>
      </c>
      <c r="I72" s="37">
        <v>0</v>
      </c>
      <c r="J72" s="37">
        <v>0</v>
      </c>
      <c r="K72" s="37">
        <v>0</v>
      </c>
      <c r="L72" s="37">
        <v>0</v>
      </c>
      <c r="M72" s="37">
        <v>0</v>
      </c>
      <c r="N72" s="35">
        <f>SUM(B72:M72)</f>
        <v>0</v>
      </c>
    </row>
    <row r="73" spans="1:14" ht="24.75" customHeight="1">
      <c r="A73" s="36" t="s">
        <v>62</v>
      </c>
      <c r="B73" s="37">
        <v>0</v>
      </c>
      <c r="C73" s="37">
        <v>0</v>
      </c>
      <c r="D73" s="37">
        <v>0</v>
      </c>
      <c r="E73" s="37">
        <v>0</v>
      </c>
      <c r="F73" s="37">
        <v>0</v>
      </c>
      <c r="G73" s="37">
        <v>0</v>
      </c>
      <c r="H73" s="37">
        <v>0</v>
      </c>
      <c r="I73" s="37">
        <v>0</v>
      </c>
      <c r="J73" s="37">
        <v>0</v>
      </c>
      <c r="K73" s="37">
        <v>0</v>
      </c>
      <c r="L73" s="37">
        <v>0</v>
      </c>
      <c r="M73" s="37">
        <v>0</v>
      </c>
      <c r="N73" s="35">
        <f>SUM(B73:M73)</f>
        <v>0</v>
      </c>
    </row>
    <row r="74" spans="1:14" ht="24.75" customHeight="1">
      <c r="A74" s="36" t="s">
        <v>63</v>
      </c>
      <c r="B74" s="37">
        <v>0</v>
      </c>
      <c r="C74" s="37">
        <v>0</v>
      </c>
      <c r="D74" s="37">
        <v>0</v>
      </c>
      <c r="E74" s="37">
        <v>0</v>
      </c>
      <c r="F74" s="37">
        <v>0</v>
      </c>
      <c r="G74" s="37">
        <v>0</v>
      </c>
      <c r="H74" s="37">
        <v>0</v>
      </c>
      <c r="I74" s="37">
        <v>0</v>
      </c>
      <c r="J74" s="37">
        <v>0</v>
      </c>
      <c r="K74" s="37">
        <v>0</v>
      </c>
      <c r="L74" s="37">
        <v>0</v>
      </c>
      <c r="M74" s="37">
        <v>0</v>
      </c>
      <c r="N74" s="35">
        <f>SUM(B74:M74)</f>
        <v>0</v>
      </c>
    </row>
    <row r="75" spans="1:14" ht="24.75" customHeight="1">
      <c r="A75" s="36" t="s">
        <v>64</v>
      </c>
      <c r="B75" s="37">
        <v>0</v>
      </c>
      <c r="C75" s="37">
        <v>0</v>
      </c>
      <c r="D75" s="37">
        <v>0</v>
      </c>
      <c r="E75" s="37">
        <v>0</v>
      </c>
      <c r="F75" s="37">
        <v>0</v>
      </c>
      <c r="G75" s="37">
        <v>0</v>
      </c>
      <c r="H75" s="37">
        <v>0</v>
      </c>
      <c r="I75" s="37">
        <v>0</v>
      </c>
      <c r="J75" s="37">
        <v>0</v>
      </c>
      <c r="K75" s="37">
        <v>0</v>
      </c>
      <c r="L75" s="37">
        <v>0</v>
      </c>
      <c r="M75" s="37">
        <v>0</v>
      </c>
      <c r="N75" s="39">
        <f>SUM(B75:M75)</f>
        <v>0</v>
      </c>
    </row>
    <row r="76" spans="1:14" ht="22.5" customHeight="1">
      <c r="A76" s="43" t="s">
        <v>104</v>
      </c>
      <c r="B76" s="44">
        <f>SUM(B71:B75)</f>
        <v>0</v>
      </c>
      <c r="C76" s="44">
        <f t="shared" ref="C76:N76" si="12">SUM(C71:C75)</f>
        <v>0</v>
      </c>
      <c r="D76" s="44">
        <f t="shared" si="12"/>
        <v>0</v>
      </c>
      <c r="E76" s="44">
        <f t="shared" si="12"/>
        <v>0</v>
      </c>
      <c r="F76" s="44">
        <f t="shared" si="12"/>
        <v>0</v>
      </c>
      <c r="G76" s="44">
        <f t="shared" si="12"/>
        <v>0</v>
      </c>
      <c r="H76" s="44">
        <f t="shared" si="12"/>
        <v>0</v>
      </c>
      <c r="I76" s="44">
        <f t="shared" si="12"/>
        <v>0</v>
      </c>
      <c r="J76" s="44">
        <f t="shared" si="12"/>
        <v>0</v>
      </c>
      <c r="K76" s="44">
        <f t="shared" si="12"/>
        <v>0</v>
      </c>
      <c r="L76" s="44">
        <f t="shared" si="12"/>
        <v>0</v>
      </c>
      <c r="M76" s="44">
        <f t="shared" si="12"/>
        <v>0</v>
      </c>
      <c r="N76" s="45">
        <f t="shared" si="12"/>
        <v>0</v>
      </c>
    </row>
    <row r="77" spans="1:14" ht="14.4">
      <c r="A77" s="112" t="s">
        <v>65</v>
      </c>
      <c r="B77" s="40"/>
      <c r="C77" s="41"/>
      <c r="D77" s="41"/>
      <c r="E77" s="41"/>
      <c r="F77" s="41"/>
      <c r="G77" s="41"/>
      <c r="H77" s="41"/>
      <c r="I77" s="41"/>
      <c r="J77" s="41"/>
      <c r="K77" s="41"/>
      <c r="L77" s="41"/>
      <c r="M77" s="41"/>
      <c r="N77" s="53"/>
    </row>
    <row r="78" spans="1:14" ht="21" customHeight="1">
      <c r="A78" s="36" t="s">
        <v>60</v>
      </c>
      <c r="B78" s="37">
        <v>0</v>
      </c>
      <c r="C78" s="37">
        <v>0</v>
      </c>
      <c r="D78" s="37">
        <v>0</v>
      </c>
      <c r="E78" s="37">
        <v>0</v>
      </c>
      <c r="F78" s="37">
        <v>0</v>
      </c>
      <c r="G78" s="37">
        <v>0</v>
      </c>
      <c r="H78" s="37">
        <v>0</v>
      </c>
      <c r="I78" s="37">
        <v>0</v>
      </c>
      <c r="J78" s="37">
        <v>0</v>
      </c>
      <c r="K78" s="37">
        <v>0</v>
      </c>
      <c r="L78" s="37">
        <v>0</v>
      </c>
      <c r="M78" s="37">
        <v>0</v>
      </c>
      <c r="N78" s="35">
        <f>SUM(B78:M78)</f>
        <v>0</v>
      </c>
    </row>
    <row r="79" spans="1:14" ht="21" customHeight="1">
      <c r="A79" s="36" t="s">
        <v>61</v>
      </c>
      <c r="B79" s="37">
        <v>0</v>
      </c>
      <c r="C79" s="37">
        <v>0</v>
      </c>
      <c r="D79" s="37">
        <v>0</v>
      </c>
      <c r="E79" s="37">
        <v>0</v>
      </c>
      <c r="F79" s="37">
        <v>0</v>
      </c>
      <c r="G79" s="37">
        <v>0</v>
      </c>
      <c r="H79" s="37">
        <v>0</v>
      </c>
      <c r="I79" s="37">
        <v>0</v>
      </c>
      <c r="J79" s="37">
        <v>0</v>
      </c>
      <c r="K79" s="37">
        <v>0</v>
      </c>
      <c r="L79" s="37">
        <v>0</v>
      </c>
      <c r="M79" s="37">
        <v>0</v>
      </c>
      <c r="N79" s="35">
        <f>SUM(B79:M79)</f>
        <v>0</v>
      </c>
    </row>
    <row r="80" spans="1:14" ht="21" customHeight="1">
      <c r="A80" s="36" t="s">
        <v>62</v>
      </c>
      <c r="B80" s="37">
        <v>0</v>
      </c>
      <c r="C80" s="37">
        <v>0</v>
      </c>
      <c r="D80" s="37">
        <v>0</v>
      </c>
      <c r="E80" s="37">
        <v>0</v>
      </c>
      <c r="F80" s="37">
        <v>0</v>
      </c>
      <c r="G80" s="37">
        <v>0</v>
      </c>
      <c r="H80" s="37">
        <v>0</v>
      </c>
      <c r="I80" s="37">
        <v>0</v>
      </c>
      <c r="J80" s="37">
        <v>0</v>
      </c>
      <c r="K80" s="37">
        <v>0</v>
      </c>
      <c r="L80" s="37">
        <v>0</v>
      </c>
      <c r="M80" s="37">
        <v>0</v>
      </c>
      <c r="N80" s="35">
        <f>SUM(B80:M80)</f>
        <v>0</v>
      </c>
    </row>
    <row r="81" spans="1:14" ht="25.5" customHeight="1">
      <c r="A81" s="36" t="s">
        <v>63</v>
      </c>
      <c r="B81" s="37">
        <v>0</v>
      </c>
      <c r="C81" s="37">
        <v>0</v>
      </c>
      <c r="D81" s="37">
        <v>0</v>
      </c>
      <c r="E81" s="37">
        <v>0</v>
      </c>
      <c r="F81" s="37">
        <v>0</v>
      </c>
      <c r="G81" s="37">
        <v>0</v>
      </c>
      <c r="H81" s="37">
        <v>0</v>
      </c>
      <c r="I81" s="37">
        <v>0</v>
      </c>
      <c r="J81" s="37">
        <v>0</v>
      </c>
      <c r="K81" s="37">
        <v>0</v>
      </c>
      <c r="L81" s="37">
        <v>0</v>
      </c>
      <c r="M81" s="37">
        <v>0</v>
      </c>
      <c r="N81" s="35">
        <f>SUM(B81:M81)</f>
        <v>0</v>
      </c>
    </row>
    <row r="82" spans="1:14" ht="21" customHeight="1">
      <c r="A82" s="36" t="s">
        <v>64</v>
      </c>
      <c r="B82" s="37">
        <v>0</v>
      </c>
      <c r="C82" s="37">
        <v>0</v>
      </c>
      <c r="D82" s="37">
        <v>0</v>
      </c>
      <c r="E82" s="37">
        <v>0</v>
      </c>
      <c r="F82" s="37">
        <v>0</v>
      </c>
      <c r="G82" s="37">
        <v>0</v>
      </c>
      <c r="H82" s="37">
        <v>0</v>
      </c>
      <c r="I82" s="37">
        <v>0</v>
      </c>
      <c r="J82" s="37">
        <v>0</v>
      </c>
      <c r="K82" s="37">
        <v>0</v>
      </c>
      <c r="L82" s="37">
        <v>0</v>
      </c>
      <c r="M82" s="37">
        <v>0</v>
      </c>
      <c r="N82" s="39">
        <f>SUM(B82:M82)</f>
        <v>0</v>
      </c>
    </row>
    <row r="83" spans="1:14" ht="18.75" customHeight="1">
      <c r="A83" s="43" t="s">
        <v>105</v>
      </c>
      <c r="B83" s="44">
        <f>SUM(B78:B82)</f>
        <v>0</v>
      </c>
      <c r="C83" s="44">
        <f t="shared" ref="C83:N83" si="13">SUM(C78:C82)</f>
        <v>0</v>
      </c>
      <c r="D83" s="44">
        <f t="shared" si="13"/>
        <v>0</v>
      </c>
      <c r="E83" s="44">
        <f t="shared" si="13"/>
        <v>0</v>
      </c>
      <c r="F83" s="44">
        <f t="shared" si="13"/>
        <v>0</v>
      </c>
      <c r="G83" s="44">
        <f t="shared" si="13"/>
        <v>0</v>
      </c>
      <c r="H83" s="44">
        <f t="shared" si="13"/>
        <v>0</v>
      </c>
      <c r="I83" s="44">
        <f t="shared" si="13"/>
        <v>0</v>
      </c>
      <c r="J83" s="44">
        <f t="shared" si="13"/>
        <v>0</v>
      </c>
      <c r="K83" s="44">
        <f t="shared" si="13"/>
        <v>0</v>
      </c>
      <c r="L83" s="44">
        <f t="shared" si="13"/>
        <v>0</v>
      </c>
      <c r="M83" s="44">
        <f t="shared" si="13"/>
        <v>0</v>
      </c>
      <c r="N83" s="45">
        <f t="shared" si="13"/>
        <v>0</v>
      </c>
    </row>
    <row r="84" spans="1:14" ht="24" customHeight="1">
      <c r="A84" s="36" t="s">
        <v>66</v>
      </c>
      <c r="B84" s="55"/>
      <c r="C84" s="55"/>
      <c r="D84" s="55"/>
      <c r="E84" s="55"/>
      <c r="F84" s="55"/>
      <c r="G84" s="55"/>
      <c r="H84" s="55"/>
      <c r="I84" s="55"/>
      <c r="J84" s="55"/>
      <c r="K84" s="55"/>
      <c r="L84" s="55"/>
      <c r="M84" s="55"/>
      <c r="N84" s="35">
        <f>SUM(B84:M84)</f>
        <v>0</v>
      </c>
    </row>
    <row r="85" spans="1:14" ht="27" customHeight="1">
      <c r="A85" s="43" t="s">
        <v>67</v>
      </c>
      <c r="B85" s="44">
        <f t="shared" ref="B85:N85" si="14">B76+B83</f>
        <v>0</v>
      </c>
      <c r="C85" s="44">
        <f t="shared" si="14"/>
        <v>0</v>
      </c>
      <c r="D85" s="44">
        <f t="shared" si="14"/>
        <v>0</v>
      </c>
      <c r="E85" s="44">
        <f t="shared" si="14"/>
        <v>0</v>
      </c>
      <c r="F85" s="44">
        <f t="shared" si="14"/>
        <v>0</v>
      </c>
      <c r="G85" s="44">
        <f t="shared" si="14"/>
        <v>0</v>
      </c>
      <c r="H85" s="44">
        <f t="shared" si="14"/>
        <v>0</v>
      </c>
      <c r="I85" s="44">
        <f t="shared" si="14"/>
        <v>0</v>
      </c>
      <c r="J85" s="44">
        <f t="shared" si="14"/>
        <v>0</v>
      </c>
      <c r="K85" s="44">
        <f t="shared" si="14"/>
        <v>0</v>
      </c>
      <c r="L85" s="44">
        <f t="shared" si="14"/>
        <v>0</v>
      </c>
      <c r="M85" s="44">
        <f t="shared" si="14"/>
        <v>0</v>
      </c>
      <c r="N85" s="45">
        <f t="shared" si="14"/>
        <v>0</v>
      </c>
    </row>
    <row r="86" spans="1:14" ht="15" thickBot="1">
      <c r="A86" s="111" t="s">
        <v>68</v>
      </c>
      <c r="B86" s="63"/>
      <c r="C86" s="63"/>
      <c r="D86" s="63"/>
      <c r="E86" s="63"/>
      <c r="F86" s="63"/>
      <c r="G86" s="63"/>
      <c r="H86" s="63"/>
      <c r="I86" s="63"/>
      <c r="J86" s="63"/>
      <c r="K86" s="63"/>
      <c r="L86" s="63"/>
      <c r="M86" s="63"/>
      <c r="N86" s="67"/>
    </row>
    <row r="87" spans="1:14" ht="18.75" customHeight="1">
      <c r="A87" s="36" t="s">
        <v>69</v>
      </c>
      <c r="B87" s="37">
        <v>0</v>
      </c>
      <c r="C87" s="37">
        <v>0</v>
      </c>
      <c r="D87" s="37">
        <v>0</v>
      </c>
      <c r="E87" s="37">
        <v>0</v>
      </c>
      <c r="F87" s="37">
        <v>0</v>
      </c>
      <c r="G87" s="37">
        <v>0</v>
      </c>
      <c r="H87" s="37">
        <v>0</v>
      </c>
      <c r="I87" s="37">
        <v>0</v>
      </c>
      <c r="J87" s="37">
        <v>0</v>
      </c>
      <c r="K87" s="37">
        <v>0</v>
      </c>
      <c r="L87" s="37">
        <v>0</v>
      </c>
      <c r="M87" s="37">
        <v>0</v>
      </c>
      <c r="N87" s="35">
        <f t="shared" ref="N87:N94" si="15">SUM(B87:M87)</f>
        <v>0</v>
      </c>
    </row>
    <row r="88" spans="1:14" ht="18.75" customHeight="1">
      <c r="A88" s="36" t="s">
        <v>70</v>
      </c>
      <c r="B88" s="37">
        <v>0</v>
      </c>
      <c r="C88" s="37">
        <v>0</v>
      </c>
      <c r="D88" s="37">
        <v>0</v>
      </c>
      <c r="E88" s="37">
        <v>0</v>
      </c>
      <c r="F88" s="37">
        <v>0</v>
      </c>
      <c r="G88" s="37">
        <v>0</v>
      </c>
      <c r="H88" s="37">
        <v>0</v>
      </c>
      <c r="I88" s="37">
        <v>0</v>
      </c>
      <c r="J88" s="37">
        <v>0</v>
      </c>
      <c r="K88" s="37">
        <v>0</v>
      </c>
      <c r="L88" s="37">
        <v>0</v>
      </c>
      <c r="M88" s="37">
        <v>0</v>
      </c>
      <c r="N88" s="35">
        <f t="shared" si="15"/>
        <v>0</v>
      </c>
    </row>
    <row r="89" spans="1:14" ht="24.75" customHeight="1">
      <c r="A89" s="36" t="s">
        <v>71</v>
      </c>
      <c r="B89" s="37">
        <v>0</v>
      </c>
      <c r="C89" s="37">
        <v>0</v>
      </c>
      <c r="D89" s="37">
        <v>0</v>
      </c>
      <c r="E89" s="37">
        <v>0</v>
      </c>
      <c r="F89" s="37">
        <v>0</v>
      </c>
      <c r="G89" s="37">
        <v>0</v>
      </c>
      <c r="H89" s="37">
        <v>0</v>
      </c>
      <c r="I89" s="37">
        <v>0</v>
      </c>
      <c r="J89" s="37">
        <v>0</v>
      </c>
      <c r="K89" s="37">
        <v>0</v>
      </c>
      <c r="L89" s="37">
        <v>0</v>
      </c>
      <c r="M89" s="37">
        <v>0</v>
      </c>
      <c r="N89" s="35">
        <f t="shared" si="15"/>
        <v>0</v>
      </c>
    </row>
    <row r="90" spans="1:14" ht="18.75" customHeight="1">
      <c r="A90" s="36" t="s">
        <v>72</v>
      </c>
      <c r="B90" s="37">
        <v>0</v>
      </c>
      <c r="C90" s="37">
        <v>0</v>
      </c>
      <c r="D90" s="37">
        <v>0</v>
      </c>
      <c r="E90" s="37">
        <v>0</v>
      </c>
      <c r="F90" s="37">
        <v>0</v>
      </c>
      <c r="G90" s="37">
        <v>0</v>
      </c>
      <c r="H90" s="37">
        <v>0</v>
      </c>
      <c r="I90" s="37">
        <v>0</v>
      </c>
      <c r="J90" s="37">
        <v>0</v>
      </c>
      <c r="K90" s="37">
        <v>0</v>
      </c>
      <c r="L90" s="37">
        <v>0</v>
      </c>
      <c r="M90" s="37">
        <v>0</v>
      </c>
      <c r="N90" s="35">
        <f t="shared" si="15"/>
        <v>0</v>
      </c>
    </row>
    <row r="91" spans="1:14" ht="18.75" customHeight="1">
      <c r="A91" s="36" t="s">
        <v>73</v>
      </c>
      <c r="B91" s="37">
        <v>0</v>
      </c>
      <c r="C91" s="37">
        <v>0</v>
      </c>
      <c r="D91" s="37">
        <v>0</v>
      </c>
      <c r="E91" s="37">
        <v>0</v>
      </c>
      <c r="F91" s="37">
        <v>0</v>
      </c>
      <c r="G91" s="37">
        <v>0</v>
      </c>
      <c r="H91" s="37">
        <v>0</v>
      </c>
      <c r="I91" s="37">
        <v>0</v>
      </c>
      <c r="J91" s="37">
        <v>0</v>
      </c>
      <c r="K91" s="37">
        <v>0</v>
      </c>
      <c r="L91" s="37">
        <v>0</v>
      </c>
      <c r="M91" s="37">
        <v>0</v>
      </c>
      <c r="N91" s="35">
        <f t="shared" si="15"/>
        <v>0</v>
      </c>
    </row>
    <row r="92" spans="1:14" ht="18.75" customHeight="1">
      <c r="A92" s="36" t="s">
        <v>74</v>
      </c>
      <c r="B92" s="37">
        <v>0</v>
      </c>
      <c r="C92" s="37">
        <v>0</v>
      </c>
      <c r="D92" s="37">
        <v>0</v>
      </c>
      <c r="E92" s="37">
        <v>0</v>
      </c>
      <c r="F92" s="37">
        <v>0</v>
      </c>
      <c r="G92" s="37">
        <v>0</v>
      </c>
      <c r="H92" s="37">
        <v>0</v>
      </c>
      <c r="I92" s="37">
        <v>0</v>
      </c>
      <c r="J92" s="37">
        <v>0</v>
      </c>
      <c r="K92" s="37">
        <v>0</v>
      </c>
      <c r="L92" s="37">
        <v>0</v>
      </c>
      <c r="M92" s="37">
        <v>0</v>
      </c>
      <c r="N92" s="35">
        <f t="shared" si="15"/>
        <v>0</v>
      </c>
    </row>
    <row r="93" spans="1:14" ht="18.75" customHeight="1">
      <c r="A93" s="36" t="s">
        <v>75</v>
      </c>
      <c r="B93" s="37">
        <v>0</v>
      </c>
      <c r="C93" s="37">
        <v>0</v>
      </c>
      <c r="D93" s="37">
        <v>0</v>
      </c>
      <c r="E93" s="37">
        <v>0</v>
      </c>
      <c r="F93" s="37">
        <v>0</v>
      </c>
      <c r="G93" s="37">
        <v>0</v>
      </c>
      <c r="H93" s="37">
        <v>0</v>
      </c>
      <c r="I93" s="37">
        <v>0</v>
      </c>
      <c r="J93" s="37">
        <v>0</v>
      </c>
      <c r="K93" s="37">
        <v>0</v>
      </c>
      <c r="L93" s="37">
        <v>0</v>
      </c>
      <c r="M93" s="37">
        <v>0</v>
      </c>
      <c r="N93" s="35">
        <f t="shared" si="15"/>
        <v>0</v>
      </c>
    </row>
    <row r="94" spans="1:14" ht="24.75" customHeight="1">
      <c r="A94" s="36" t="s">
        <v>76</v>
      </c>
      <c r="B94" s="37">
        <v>0</v>
      </c>
      <c r="C94" s="37">
        <v>0</v>
      </c>
      <c r="D94" s="37">
        <v>0</v>
      </c>
      <c r="E94" s="37">
        <v>0</v>
      </c>
      <c r="F94" s="37">
        <v>0</v>
      </c>
      <c r="G94" s="37">
        <v>0</v>
      </c>
      <c r="H94" s="37">
        <v>0</v>
      </c>
      <c r="I94" s="37">
        <v>0</v>
      </c>
      <c r="J94" s="37">
        <v>0</v>
      </c>
      <c r="K94" s="37">
        <v>0</v>
      </c>
      <c r="L94" s="37">
        <v>0</v>
      </c>
      <c r="M94" s="37">
        <v>0</v>
      </c>
      <c r="N94" s="35">
        <f t="shared" si="15"/>
        <v>0</v>
      </c>
    </row>
    <row r="95" spans="1:14" ht="18.75" customHeight="1">
      <c r="A95" s="36" t="s">
        <v>29</v>
      </c>
      <c r="B95" s="37">
        <v>0</v>
      </c>
      <c r="C95" s="37">
        <v>0</v>
      </c>
      <c r="D95" s="37">
        <v>0</v>
      </c>
      <c r="E95" s="37">
        <v>0</v>
      </c>
      <c r="F95" s="37">
        <v>0</v>
      </c>
      <c r="G95" s="37">
        <v>0</v>
      </c>
      <c r="H95" s="37">
        <v>0</v>
      </c>
      <c r="I95" s="37">
        <v>0</v>
      </c>
      <c r="J95" s="37">
        <v>0</v>
      </c>
      <c r="K95" s="37">
        <v>0</v>
      </c>
      <c r="L95" s="37">
        <v>0</v>
      </c>
      <c r="M95" s="37">
        <v>0</v>
      </c>
      <c r="N95" s="39">
        <f>SUM(B95:M95)</f>
        <v>0</v>
      </c>
    </row>
    <row r="96" spans="1:14" ht="18.75" customHeight="1">
      <c r="A96" s="63" t="s">
        <v>77</v>
      </c>
      <c r="B96" s="44">
        <f>SUM(B87:B95)</f>
        <v>0</v>
      </c>
      <c r="C96" s="44">
        <f t="shared" ref="C96:N96" si="16">SUM(C87:C95)</f>
        <v>0</v>
      </c>
      <c r="D96" s="44">
        <f t="shared" si="16"/>
        <v>0</v>
      </c>
      <c r="E96" s="44">
        <f t="shared" si="16"/>
        <v>0</v>
      </c>
      <c r="F96" s="44">
        <f t="shared" si="16"/>
        <v>0</v>
      </c>
      <c r="G96" s="44">
        <f t="shared" si="16"/>
        <v>0</v>
      </c>
      <c r="H96" s="44">
        <f t="shared" si="16"/>
        <v>0</v>
      </c>
      <c r="I96" s="44">
        <f t="shared" si="16"/>
        <v>0</v>
      </c>
      <c r="J96" s="44">
        <f t="shared" si="16"/>
        <v>0</v>
      </c>
      <c r="K96" s="44">
        <f t="shared" si="16"/>
        <v>0</v>
      </c>
      <c r="L96" s="44">
        <f t="shared" si="16"/>
        <v>0</v>
      </c>
      <c r="M96" s="44">
        <f t="shared" si="16"/>
        <v>0</v>
      </c>
      <c r="N96" s="45">
        <f t="shared" si="16"/>
        <v>0</v>
      </c>
    </row>
    <row r="97" spans="1:14" ht="15" thickBot="1">
      <c r="A97" s="111" t="s">
        <v>78</v>
      </c>
      <c r="B97" s="63"/>
      <c r="C97" s="63"/>
      <c r="D97" s="63"/>
      <c r="E97" s="63"/>
      <c r="F97" s="63"/>
      <c r="G97" s="63"/>
      <c r="H97" s="63"/>
      <c r="I97" s="63"/>
      <c r="J97" s="63"/>
      <c r="K97" s="63"/>
      <c r="L97" s="63"/>
      <c r="M97" s="63"/>
      <c r="N97" s="67"/>
    </row>
    <row r="98" spans="1:14" ht="18.75" customHeight="1">
      <c r="A98" s="36" t="s">
        <v>94</v>
      </c>
      <c r="B98" s="37">
        <v>0</v>
      </c>
      <c r="C98" s="37">
        <v>0</v>
      </c>
      <c r="D98" s="37">
        <v>0</v>
      </c>
      <c r="E98" s="37">
        <v>0</v>
      </c>
      <c r="F98" s="37">
        <v>0</v>
      </c>
      <c r="G98" s="37">
        <v>0</v>
      </c>
      <c r="H98" s="37">
        <v>0</v>
      </c>
      <c r="I98" s="37">
        <v>0</v>
      </c>
      <c r="J98" s="37">
        <v>0</v>
      </c>
      <c r="K98" s="37">
        <v>0</v>
      </c>
      <c r="L98" s="37">
        <v>0</v>
      </c>
      <c r="M98" s="37">
        <v>0</v>
      </c>
      <c r="N98" s="35">
        <f t="shared" ref="N98:N100" si="17">SUM(B98:M98)</f>
        <v>0</v>
      </c>
    </row>
    <row r="99" spans="1:14" ht="18.75" customHeight="1">
      <c r="A99" s="36" t="s">
        <v>110</v>
      </c>
      <c r="B99" s="37">
        <v>0</v>
      </c>
      <c r="C99" s="37">
        <v>0</v>
      </c>
      <c r="D99" s="37">
        <v>0</v>
      </c>
      <c r="E99" s="37">
        <v>0</v>
      </c>
      <c r="F99" s="37">
        <v>0</v>
      </c>
      <c r="G99" s="37">
        <v>0</v>
      </c>
      <c r="H99" s="37">
        <v>0</v>
      </c>
      <c r="I99" s="37">
        <v>0</v>
      </c>
      <c r="J99" s="37">
        <v>0</v>
      </c>
      <c r="K99" s="37">
        <v>0</v>
      </c>
      <c r="L99" s="37">
        <v>0</v>
      </c>
      <c r="M99" s="37">
        <v>0</v>
      </c>
      <c r="N99" s="35">
        <f t="shared" si="17"/>
        <v>0</v>
      </c>
    </row>
    <row r="100" spans="1:14" ht="24.75" customHeight="1">
      <c r="A100" s="36" t="s">
        <v>29</v>
      </c>
      <c r="B100" s="37">
        <v>0</v>
      </c>
      <c r="C100" s="37">
        <v>0</v>
      </c>
      <c r="D100" s="37">
        <v>0</v>
      </c>
      <c r="E100" s="37">
        <v>0</v>
      </c>
      <c r="F100" s="37">
        <v>0</v>
      </c>
      <c r="G100" s="37">
        <v>0</v>
      </c>
      <c r="H100" s="37">
        <v>0</v>
      </c>
      <c r="I100" s="37">
        <v>0</v>
      </c>
      <c r="J100" s="37">
        <v>0</v>
      </c>
      <c r="K100" s="37">
        <v>0</v>
      </c>
      <c r="L100" s="37">
        <v>0</v>
      </c>
      <c r="M100" s="37">
        <v>0</v>
      </c>
      <c r="N100" s="35">
        <f t="shared" si="17"/>
        <v>0</v>
      </c>
    </row>
    <row r="101" spans="1:14" ht="19.5" customHeight="1">
      <c r="A101" s="63" t="s">
        <v>79</v>
      </c>
      <c r="B101" s="44">
        <f t="shared" ref="B101:N101" si="18">SUM(B98:B100)</f>
        <v>0</v>
      </c>
      <c r="C101" s="44">
        <f t="shared" si="18"/>
        <v>0</v>
      </c>
      <c r="D101" s="44">
        <f t="shared" si="18"/>
        <v>0</v>
      </c>
      <c r="E101" s="44">
        <f t="shared" si="18"/>
        <v>0</v>
      </c>
      <c r="F101" s="44">
        <f t="shared" si="18"/>
        <v>0</v>
      </c>
      <c r="G101" s="44">
        <f t="shared" si="18"/>
        <v>0</v>
      </c>
      <c r="H101" s="44">
        <f t="shared" si="18"/>
        <v>0</v>
      </c>
      <c r="I101" s="44">
        <f t="shared" si="18"/>
        <v>0</v>
      </c>
      <c r="J101" s="44">
        <f t="shared" si="18"/>
        <v>0</v>
      </c>
      <c r="K101" s="44">
        <f t="shared" si="18"/>
        <v>0</v>
      </c>
      <c r="L101" s="44">
        <f t="shared" si="18"/>
        <v>0</v>
      </c>
      <c r="M101" s="44">
        <f t="shared" si="18"/>
        <v>0</v>
      </c>
      <c r="N101" s="45">
        <f t="shared" si="18"/>
        <v>0</v>
      </c>
    </row>
    <row r="102" spans="1:14" ht="18" customHeight="1" thickBot="1">
      <c r="A102" s="111" t="s">
        <v>92</v>
      </c>
      <c r="B102" s="58"/>
      <c r="C102" s="58"/>
      <c r="D102" s="58"/>
      <c r="E102" s="58"/>
      <c r="F102" s="58"/>
      <c r="G102" s="58"/>
      <c r="H102" s="58"/>
      <c r="I102" s="58"/>
      <c r="J102" s="58"/>
      <c r="K102" s="58"/>
      <c r="L102" s="58"/>
      <c r="M102" s="58"/>
      <c r="N102" s="58"/>
    </row>
    <row r="103" spans="1:14" ht="18.75" customHeight="1">
      <c r="A103" s="36" t="s">
        <v>93</v>
      </c>
      <c r="B103" s="37">
        <v>0</v>
      </c>
      <c r="C103" s="37">
        <v>0</v>
      </c>
      <c r="D103" s="37">
        <v>0</v>
      </c>
      <c r="E103" s="37">
        <v>0</v>
      </c>
      <c r="F103" s="37">
        <v>0</v>
      </c>
      <c r="G103" s="37">
        <v>0</v>
      </c>
      <c r="H103" s="37">
        <v>0</v>
      </c>
      <c r="I103" s="37">
        <v>0</v>
      </c>
      <c r="J103" s="37">
        <v>0</v>
      </c>
      <c r="K103" s="37">
        <v>0</v>
      </c>
      <c r="L103" s="37">
        <v>0</v>
      </c>
      <c r="M103" s="37">
        <v>0</v>
      </c>
      <c r="N103" s="35">
        <f t="shared" ref="N103:N108" si="19">SUM(B103:M103)</f>
        <v>0</v>
      </c>
    </row>
    <row r="104" spans="1:14" ht="18.75" customHeight="1">
      <c r="A104" s="36" t="s">
        <v>96</v>
      </c>
      <c r="B104" s="37">
        <v>0</v>
      </c>
      <c r="C104" s="37">
        <v>0</v>
      </c>
      <c r="D104" s="37">
        <v>0</v>
      </c>
      <c r="E104" s="37">
        <v>0</v>
      </c>
      <c r="F104" s="37">
        <v>0</v>
      </c>
      <c r="G104" s="37">
        <v>0</v>
      </c>
      <c r="H104" s="37">
        <v>0</v>
      </c>
      <c r="I104" s="37">
        <v>0</v>
      </c>
      <c r="J104" s="37">
        <v>0</v>
      </c>
      <c r="K104" s="37">
        <v>0</v>
      </c>
      <c r="L104" s="37">
        <v>0</v>
      </c>
      <c r="M104" s="37">
        <v>0</v>
      </c>
      <c r="N104" s="35">
        <f t="shared" si="19"/>
        <v>0</v>
      </c>
    </row>
    <row r="105" spans="1:14" ht="24.75" customHeight="1">
      <c r="A105" s="36" t="s">
        <v>97</v>
      </c>
      <c r="B105" s="37">
        <v>0</v>
      </c>
      <c r="C105" s="37">
        <v>0</v>
      </c>
      <c r="D105" s="37">
        <v>0</v>
      </c>
      <c r="E105" s="37">
        <v>0</v>
      </c>
      <c r="F105" s="37">
        <v>0</v>
      </c>
      <c r="G105" s="37">
        <v>0</v>
      </c>
      <c r="H105" s="37">
        <v>0</v>
      </c>
      <c r="I105" s="37">
        <v>0</v>
      </c>
      <c r="J105" s="37">
        <v>0</v>
      </c>
      <c r="K105" s="37">
        <v>0</v>
      </c>
      <c r="L105" s="37">
        <v>0</v>
      </c>
      <c r="M105" s="37">
        <v>0</v>
      </c>
      <c r="N105" s="35">
        <f t="shared" si="19"/>
        <v>0</v>
      </c>
    </row>
    <row r="106" spans="1:14" ht="18.75" customHeight="1">
      <c r="A106" s="36" t="s">
        <v>98</v>
      </c>
      <c r="B106" s="37">
        <v>0</v>
      </c>
      <c r="C106" s="37">
        <v>0</v>
      </c>
      <c r="D106" s="37">
        <v>0</v>
      </c>
      <c r="E106" s="37">
        <v>0</v>
      </c>
      <c r="F106" s="37">
        <v>0</v>
      </c>
      <c r="G106" s="37">
        <v>0</v>
      </c>
      <c r="H106" s="37">
        <v>0</v>
      </c>
      <c r="I106" s="37">
        <v>0</v>
      </c>
      <c r="J106" s="37">
        <v>0</v>
      </c>
      <c r="K106" s="37">
        <v>0</v>
      </c>
      <c r="L106" s="37">
        <v>0</v>
      </c>
      <c r="M106" s="37">
        <v>0</v>
      </c>
      <c r="N106" s="35">
        <f t="shared" si="19"/>
        <v>0</v>
      </c>
    </row>
    <row r="107" spans="1:14" ht="18.75" customHeight="1">
      <c r="A107" s="36" t="s">
        <v>95</v>
      </c>
      <c r="B107" s="37">
        <v>0</v>
      </c>
      <c r="C107" s="37">
        <v>0</v>
      </c>
      <c r="D107" s="37">
        <v>0</v>
      </c>
      <c r="E107" s="37">
        <v>0</v>
      </c>
      <c r="F107" s="37">
        <v>0</v>
      </c>
      <c r="G107" s="37">
        <v>0</v>
      </c>
      <c r="H107" s="37">
        <v>0</v>
      </c>
      <c r="I107" s="37">
        <v>0</v>
      </c>
      <c r="J107" s="37">
        <v>0</v>
      </c>
      <c r="K107" s="37">
        <v>0</v>
      </c>
      <c r="L107" s="37">
        <v>0</v>
      </c>
      <c r="M107" s="37">
        <v>0</v>
      </c>
      <c r="N107" s="35">
        <f t="shared" si="19"/>
        <v>0</v>
      </c>
    </row>
    <row r="108" spans="1:14" ht="18.75" customHeight="1">
      <c r="A108" s="36" t="s">
        <v>99</v>
      </c>
      <c r="B108" s="37">
        <v>0</v>
      </c>
      <c r="C108" s="37">
        <v>0</v>
      </c>
      <c r="D108" s="37">
        <v>0</v>
      </c>
      <c r="E108" s="37">
        <v>0</v>
      </c>
      <c r="F108" s="37">
        <v>0</v>
      </c>
      <c r="G108" s="37">
        <v>0</v>
      </c>
      <c r="H108" s="37">
        <v>0</v>
      </c>
      <c r="I108" s="37">
        <v>0</v>
      </c>
      <c r="J108" s="37">
        <v>0</v>
      </c>
      <c r="K108" s="37">
        <v>0</v>
      </c>
      <c r="L108" s="37">
        <v>0</v>
      </c>
      <c r="M108" s="37">
        <v>0</v>
      </c>
      <c r="N108" s="39">
        <f t="shared" si="19"/>
        <v>0</v>
      </c>
    </row>
    <row r="109" spans="1:14" ht="18.75" customHeight="1">
      <c r="A109" s="63" t="s">
        <v>109</v>
      </c>
      <c r="B109" s="44">
        <f>SUM(B103:B108)</f>
        <v>0</v>
      </c>
      <c r="C109" s="44">
        <f t="shared" ref="C109:N109" si="20">SUM(C103:C108)</f>
        <v>0</v>
      </c>
      <c r="D109" s="44">
        <f t="shared" si="20"/>
        <v>0</v>
      </c>
      <c r="E109" s="44">
        <f t="shared" si="20"/>
        <v>0</v>
      </c>
      <c r="F109" s="44">
        <f t="shared" si="20"/>
        <v>0</v>
      </c>
      <c r="G109" s="44">
        <f t="shared" si="20"/>
        <v>0</v>
      </c>
      <c r="H109" s="44">
        <f t="shared" si="20"/>
        <v>0</v>
      </c>
      <c r="I109" s="44">
        <f t="shared" si="20"/>
        <v>0</v>
      </c>
      <c r="J109" s="44">
        <f t="shared" si="20"/>
        <v>0</v>
      </c>
      <c r="K109" s="44">
        <f t="shared" si="20"/>
        <v>0</v>
      </c>
      <c r="L109" s="44">
        <f t="shared" si="20"/>
        <v>0</v>
      </c>
      <c r="M109" s="44">
        <f t="shared" si="20"/>
        <v>0</v>
      </c>
      <c r="N109" s="45">
        <f t="shared" si="20"/>
        <v>0</v>
      </c>
    </row>
    <row r="110" spans="1:14" s="8" customFormat="1" ht="23.25" customHeight="1" thickBot="1">
      <c r="A110" s="46" t="s">
        <v>106</v>
      </c>
      <c r="B110" s="68">
        <f t="shared" ref="B110:N110" si="21">B30+B39+B45+B56+B63+B68+B85+B96+B101+B109</f>
        <v>0</v>
      </c>
      <c r="C110" s="68">
        <f t="shared" si="21"/>
        <v>0</v>
      </c>
      <c r="D110" s="68">
        <f t="shared" si="21"/>
        <v>0</v>
      </c>
      <c r="E110" s="68">
        <f t="shared" si="21"/>
        <v>0</v>
      </c>
      <c r="F110" s="68">
        <f t="shared" si="21"/>
        <v>0</v>
      </c>
      <c r="G110" s="68">
        <f t="shared" si="21"/>
        <v>0</v>
      </c>
      <c r="H110" s="68">
        <f t="shared" si="21"/>
        <v>0</v>
      </c>
      <c r="I110" s="68">
        <f t="shared" si="21"/>
        <v>0</v>
      </c>
      <c r="J110" s="68">
        <f t="shared" si="21"/>
        <v>0</v>
      </c>
      <c r="K110" s="68">
        <f t="shared" si="21"/>
        <v>0</v>
      </c>
      <c r="L110" s="68">
        <f t="shared" si="21"/>
        <v>0</v>
      </c>
      <c r="M110" s="68">
        <f t="shared" si="21"/>
        <v>0</v>
      </c>
      <c r="N110" s="69">
        <f t="shared" si="21"/>
        <v>0</v>
      </c>
    </row>
    <row r="111" spans="1:14" s="8" customFormat="1" ht="35.25" customHeight="1">
      <c r="A111" s="49" t="s">
        <v>129</v>
      </c>
      <c r="B111" s="50">
        <f t="shared" ref="B111:M111" si="22">B25-B110</f>
        <v>0</v>
      </c>
      <c r="C111" s="50">
        <f t="shared" si="22"/>
        <v>0</v>
      </c>
      <c r="D111" s="50">
        <f t="shared" si="22"/>
        <v>0</v>
      </c>
      <c r="E111" s="50">
        <f t="shared" si="22"/>
        <v>0</v>
      </c>
      <c r="F111" s="50">
        <f t="shared" si="22"/>
        <v>0</v>
      </c>
      <c r="G111" s="50">
        <f t="shared" si="22"/>
        <v>0</v>
      </c>
      <c r="H111" s="50">
        <f t="shared" si="22"/>
        <v>0</v>
      </c>
      <c r="I111" s="50">
        <f t="shared" si="22"/>
        <v>0</v>
      </c>
      <c r="J111" s="50">
        <f t="shared" si="22"/>
        <v>0</v>
      </c>
      <c r="K111" s="50">
        <f t="shared" si="22"/>
        <v>0</v>
      </c>
      <c r="L111" s="50">
        <f t="shared" si="22"/>
        <v>0</v>
      </c>
      <c r="M111" s="50">
        <f t="shared" si="22"/>
        <v>0</v>
      </c>
      <c r="N111" s="62"/>
    </row>
    <row r="112" spans="1:14" s="8" customFormat="1" ht="23.25" customHeight="1" thickBot="1">
      <c r="A112" s="51" t="s">
        <v>130</v>
      </c>
      <c r="B112" s="52">
        <f t="shared" ref="B112:M112" si="23">B111+B13</f>
        <v>10000</v>
      </c>
      <c r="C112" s="52">
        <f t="shared" si="23"/>
        <v>10000</v>
      </c>
      <c r="D112" s="52">
        <f t="shared" si="23"/>
        <v>10000</v>
      </c>
      <c r="E112" s="52">
        <f t="shared" si="23"/>
        <v>10000</v>
      </c>
      <c r="F112" s="52">
        <f t="shared" si="23"/>
        <v>10000</v>
      </c>
      <c r="G112" s="52">
        <f t="shared" si="23"/>
        <v>10000</v>
      </c>
      <c r="H112" s="52">
        <f t="shared" si="23"/>
        <v>10000</v>
      </c>
      <c r="I112" s="52">
        <f t="shared" si="23"/>
        <v>10000</v>
      </c>
      <c r="J112" s="52">
        <f t="shared" si="23"/>
        <v>10000</v>
      </c>
      <c r="K112" s="52">
        <f t="shared" si="23"/>
        <v>10000</v>
      </c>
      <c r="L112" s="52">
        <f t="shared" si="23"/>
        <v>10000</v>
      </c>
      <c r="M112" s="52">
        <f t="shared" si="23"/>
        <v>10000</v>
      </c>
      <c r="N112" s="62"/>
    </row>
    <row r="113" spans="1:14" ht="13.8" thickTop="1">
      <c r="A113" s="83" t="s">
        <v>12</v>
      </c>
      <c r="B113" s="84"/>
      <c r="C113" s="84"/>
      <c r="D113" s="84"/>
      <c r="E113" s="84"/>
      <c r="F113" s="84"/>
      <c r="G113" s="84"/>
      <c r="H113" s="84"/>
      <c r="I113" s="84"/>
      <c r="J113" s="84"/>
      <c r="K113" s="84"/>
      <c r="L113" s="84"/>
      <c r="M113" s="84"/>
      <c r="N113" s="25"/>
    </row>
    <row r="114" spans="1:14" ht="12.75" customHeight="1">
      <c r="A114" s="85" t="s">
        <v>13</v>
      </c>
      <c r="B114" s="86"/>
      <c r="C114" s="86"/>
      <c r="D114" s="86"/>
      <c r="E114" s="86"/>
      <c r="F114" s="86"/>
      <c r="G114" s="86"/>
      <c r="H114" s="86"/>
      <c r="I114" s="86"/>
      <c r="J114" s="86"/>
      <c r="K114" s="86"/>
      <c r="L114" s="86"/>
      <c r="M114" s="86"/>
      <c r="N114" s="25"/>
    </row>
    <row r="115" spans="1:14" ht="12.75" customHeight="1">
      <c r="A115" s="85" t="s">
        <v>143</v>
      </c>
      <c r="B115" s="85"/>
      <c r="C115" s="85"/>
      <c r="D115" s="85"/>
      <c r="E115" s="85"/>
      <c r="F115" s="85"/>
      <c r="G115" s="85"/>
      <c r="H115" s="85"/>
      <c r="I115" s="85"/>
      <c r="J115" s="85"/>
      <c r="K115" s="85"/>
      <c r="L115" s="85"/>
      <c r="M115" s="85"/>
      <c r="N115" s="25"/>
    </row>
    <row r="116" spans="1:14" ht="12.75" customHeight="1">
      <c r="A116" s="85" t="s">
        <v>127</v>
      </c>
      <c r="B116" s="85"/>
      <c r="C116" s="85"/>
      <c r="D116" s="85"/>
      <c r="E116" s="85"/>
      <c r="F116" s="85"/>
      <c r="G116" s="85"/>
      <c r="H116" s="85"/>
      <c r="I116" s="85"/>
      <c r="J116" s="85"/>
      <c r="K116" s="85"/>
      <c r="L116" s="85"/>
      <c r="M116" s="85"/>
      <c r="N116" s="25"/>
    </row>
    <row r="117" spans="1:14">
      <c r="A117" s="26" t="s">
        <v>138</v>
      </c>
      <c r="B117" s="82"/>
      <c r="C117" s="82"/>
      <c r="D117" s="82"/>
      <c r="E117" s="82"/>
      <c r="F117" s="82"/>
      <c r="G117" s="82"/>
      <c r="H117" s="82"/>
      <c r="I117" s="82"/>
      <c r="J117" s="82"/>
      <c r="K117" s="82"/>
      <c r="L117" s="82"/>
      <c r="M117" s="82"/>
      <c r="N117" s="25"/>
    </row>
    <row r="118" spans="1:14">
      <c r="A118" s="90"/>
      <c r="B118" s="108"/>
      <c r="C118" s="108"/>
      <c r="D118" s="108"/>
      <c r="E118" s="108"/>
      <c r="F118" s="108"/>
      <c r="G118" s="108"/>
      <c r="H118" s="108"/>
      <c r="I118" s="108"/>
      <c r="J118" s="108"/>
      <c r="K118" s="108"/>
      <c r="L118" s="108"/>
      <c r="M118" s="108"/>
      <c r="N118" s="25"/>
    </row>
    <row r="119" spans="1:14">
      <c r="A119" s="90"/>
      <c r="B119" s="108"/>
      <c r="C119" s="108"/>
      <c r="D119" s="108"/>
      <c r="E119" s="108"/>
      <c r="F119" s="108"/>
      <c r="G119" s="108"/>
      <c r="H119" s="108"/>
      <c r="I119" s="108"/>
      <c r="J119" s="108"/>
      <c r="K119" s="108"/>
      <c r="L119" s="108"/>
      <c r="M119" s="108"/>
      <c r="N119" s="25"/>
    </row>
  </sheetData>
  <phoneticPr fontId="7" type="noConversion"/>
  <dataValidations count="2">
    <dataValidation type="list" allowBlank="1" showInputMessage="1" showErrorMessage="1" prompt="What changes are you expecting in your expenses" sqref="B9" xr:uid="{00000000-0002-0000-0100-000000000000}">
      <formula1>$Z$11:$Z$130</formula1>
    </dataValidation>
    <dataValidation type="list" allowBlank="1" showInputMessage="1" showErrorMessage="1" prompt="What changes are you expecting in your revenues" sqref="B8" xr:uid="{00000000-0002-0000-0100-000001000000}">
      <formula1>$Z$11:$Z$130</formula1>
    </dataValidation>
  </dataValidations>
  <pageMargins left="0.39" right="0.39" top="0.47" bottom="0.62" header="0.21" footer="0.28999999999999998"/>
  <pageSetup paperSize="9" orientation="landscape" r:id="rId1"/>
  <headerFooter alignWithMargins="0">
    <evenHeader>&amp;C&amp;"arial,Regular"&amp;9 UNCLASSIFIED</evenHeader>
    <evenFooter>&amp;C&amp;"arial,Regular"&amp;9 UNCLASSIFIED</evenFooter>
    <firstHeader>&amp;C&amp;"arial,Regular"&amp;9 UNCLASSIFIED</firstHeader>
    <firstFooter>&amp;C&amp;"arial,Regular"&amp;9 UNCLASSIFIED</firstFooter>
  </headerFooter>
  <ignoredErrors>
    <ignoredError sqref="B24:M24 B30 C30:M30 B39 C39:N39 B45 C45:N45 B56 C56:N56 B63 C63:M63 B76:N76 B83:N83 B68:N68 B96:N96 B101:N101 B109:N109" unlocked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7"/>
  <sheetViews>
    <sheetView workbookViewId="0">
      <selection activeCell="A53" sqref="A53"/>
    </sheetView>
  </sheetViews>
  <sheetFormatPr defaultRowHeight="13.2"/>
  <cols>
    <col min="1" max="1" width="24.33203125" customWidth="1"/>
    <col min="12" max="12" width="10" customWidth="1"/>
    <col min="13" max="13" width="9.44140625" customWidth="1"/>
    <col min="16" max="16" width="26.5546875" customWidth="1"/>
    <col min="19" max="19" width="60" customWidth="1"/>
  </cols>
  <sheetData>
    <row r="1" spans="1:26" s="8" customFormat="1" ht="23.25" customHeight="1" thickBot="1">
      <c r="A1" s="73" t="s">
        <v>136</v>
      </c>
      <c r="Q1" s="10"/>
      <c r="Z1" s="9"/>
    </row>
    <row r="2" spans="1:26" ht="18.600000000000001" thickTop="1" thickBot="1">
      <c r="A2" s="121" t="s">
        <v>112</v>
      </c>
      <c r="B2" s="115"/>
      <c r="C2" s="115"/>
      <c r="D2" s="115"/>
      <c r="E2" s="115"/>
      <c r="F2" s="115"/>
      <c r="G2" s="115"/>
      <c r="H2" s="115"/>
      <c r="I2" s="115"/>
      <c r="J2" s="115"/>
      <c r="K2" s="115"/>
      <c r="L2" s="115"/>
      <c r="M2" s="115"/>
      <c r="N2" s="115"/>
      <c r="O2" s="115"/>
      <c r="P2" s="115"/>
    </row>
    <row r="3" spans="1:26" ht="14.4" thickTop="1">
      <c r="A3" s="113" t="s">
        <v>133</v>
      </c>
      <c r="B3" s="120"/>
      <c r="C3" s="115"/>
      <c r="D3" s="115"/>
      <c r="E3" s="115"/>
      <c r="F3" s="115"/>
      <c r="G3" s="115"/>
      <c r="H3" s="115"/>
      <c r="I3" s="115"/>
      <c r="J3" s="115"/>
      <c r="K3" s="115"/>
      <c r="L3" s="115"/>
      <c r="M3" s="115"/>
      <c r="N3" s="115"/>
      <c r="O3" s="115"/>
      <c r="P3" s="115"/>
    </row>
    <row r="4" spans="1:26" ht="13.8">
      <c r="A4" s="116" t="s">
        <v>140</v>
      </c>
      <c r="B4" s="120"/>
      <c r="C4" s="115"/>
      <c r="D4" s="115"/>
      <c r="E4" s="115"/>
      <c r="F4" s="115"/>
      <c r="G4" s="115"/>
      <c r="H4" s="115"/>
      <c r="I4" s="115"/>
      <c r="J4" s="115"/>
      <c r="K4" s="115"/>
      <c r="L4" s="115"/>
      <c r="M4" s="115"/>
      <c r="N4" s="115"/>
      <c r="O4" s="115"/>
      <c r="P4" s="115"/>
    </row>
    <row r="5" spans="1:26">
      <c r="A5" s="115" t="s">
        <v>126</v>
      </c>
      <c r="B5" s="115"/>
      <c r="C5" s="115"/>
      <c r="D5" s="115"/>
      <c r="E5" s="115"/>
      <c r="F5" s="115"/>
      <c r="G5" s="115"/>
      <c r="H5" s="115"/>
      <c r="I5" s="115"/>
      <c r="J5" s="115"/>
      <c r="K5" s="115"/>
      <c r="L5" s="115"/>
      <c r="M5" s="115"/>
      <c r="N5" s="115"/>
      <c r="O5" s="115"/>
      <c r="P5" s="115"/>
    </row>
    <row r="6" spans="1:26" ht="13.8">
      <c r="A6" s="116" t="s">
        <v>132</v>
      </c>
      <c r="B6" s="120"/>
      <c r="C6" s="115"/>
      <c r="D6" s="115"/>
      <c r="E6" s="115"/>
      <c r="F6" s="115"/>
      <c r="G6" s="115"/>
      <c r="H6" s="115"/>
      <c r="I6" s="115"/>
      <c r="J6" s="115"/>
      <c r="K6" s="115"/>
      <c r="L6" s="115"/>
      <c r="M6" s="115"/>
      <c r="N6" s="115"/>
      <c r="O6" s="115"/>
      <c r="P6" s="115"/>
    </row>
    <row r="7" spans="1:26" ht="13.8">
      <c r="A7" s="116" t="s">
        <v>131</v>
      </c>
      <c r="B7" s="120"/>
      <c r="C7" s="115"/>
      <c r="D7" s="115"/>
      <c r="E7" s="115"/>
      <c r="F7" s="115"/>
      <c r="G7" s="115"/>
      <c r="H7" s="115"/>
      <c r="I7" s="115"/>
      <c r="J7" s="115"/>
      <c r="K7" s="115"/>
      <c r="L7" s="115"/>
      <c r="M7" s="115"/>
      <c r="N7" s="115"/>
      <c r="O7" s="115"/>
      <c r="P7" s="115"/>
    </row>
    <row r="8" spans="1:26" ht="18" thickBot="1">
      <c r="A8" s="24" t="s">
        <v>14</v>
      </c>
      <c r="B8" s="7"/>
    </row>
    <row r="9" spans="1:26" ht="13.8" thickTop="1">
      <c r="A9" t="s">
        <v>15</v>
      </c>
      <c r="B9">
        <v>0</v>
      </c>
    </row>
    <row r="10" spans="1:26">
      <c r="A10" t="s">
        <v>16</v>
      </c>
      <c r="B10">
        <v>0</v>
      </c>
    </row>
    <row r="11" spans="1:26" s="8" customFormat="1" ht="23.25" customHeight="1" thickBot="1">
      <c r="A11" s="29" t="s">
        <v>128</v>
      </c>
      <c r="B11" s="29" t="str">
        <f>'Detailed Est Cashflow '!B12</f>
        <v>Month one</v>
      </c>
      <c r="C11" s="29" t="str">
        <f>'Detailed Est Cashflow '!C12</f>
        <v>Month two</v>
      </c>
      <c r="D11" s="29" t="str">
        <f>'Detailed Est Cashflow '!D12</f>
        <v>Month three</v>
      </c>
      <c r="E11" s="29" t="str">
        <f>'Detailed Est Cashflow '!E12</f>
        <v>Month four</v>
      </c>
      <c r="F11" s="29" t="str">
        <f>'Detailed Est Cashflow '!F12</f>
        <v>Month five</v>
      </c>
      <c r="G11" s="29" t="str">
        <f>'Detailed Est Cashflow '!G12</f>
        <v>Month six</v>
      </c>
      <c r="H11" s="29" t="str">
        <f>'Detailed Est Cashflow '!H12</f>
        <v>Month seven</v>
      </c>
      <c r="I11" s="29" t="str">
        <f>'Detailed Est Cashflow '!I12</f>
        <v>Month eight</v>
      </c>
      <c r="J11" s="29" t="str">
        <f>'Detailed Est Cashflow '!J12</f>
        <v>Month nine</v>
      </c>
      <c r="K11" s="29" t="str">
        <f>'Detailed Est Cashflow '!K12</f>
        <v>Month ten</v>
      </c>
      <c r="L11" s="29" t="str">
        <f>'Detailed Est Cashflow '!L12</f>
        <v>Month eleven</v>
      </c>
      <c r="M11" s="29" t="str">
        <f>'Detailed Est Cashflow '!M12</f>
        <v>Month twelve</v>
      </c>
      <c r="N11" s="30" t="s">
        <v>17</v>
      </c>
      <c r="U11" s="72"/>
      <c r="V11" s="72"/>
      <c r="Z11" s="9"/>
    </row>
    <row r="12" spans="1:26" s="8" customFormat="1" ht="23.25" customHeight="1" thickTop="1">
      <c r="A12" s="31" t="s">
        <v>18</v>
      </c>
      <c r="B12" s="32">
        <f>'Detailed Est Cashflow '!B13</f>
        <v>10000</v>
      </c>
      <c r="C12" s="32">
        <f>'Detailed Est Cashflow '!C13</f>
        <v>10000</v>
      </c>
      <c r="D12" s="32">
        <f>'Detailed Est Cashflow '!D13</f>
        <v>10000</v>
      </c>
      <c r="E12" s="32">
        <f>'Detailed Est Cashflow '!E13</f>
        <v>10000</v>
      </c>
      <c r="F12" s="32">
        <f>'Detailed Est Cashflow '!F13</f>
        <v>10000</v>
      </c>
      <c r="G12" s="32">
        <f>'Detailed Est Cashflow '!G13</f>
        <v>10000</v>
      </c>
      <c r="H12" s="32">
        <f>'Detailed Est Cashflow '!H13</f>
        <v>10000</v>
      </c>
      <c r="I12" s="32">
        <f>'Detailed Est Cashflow '!I13</f>
        <v>10000</v>
      </c>
      <c r="J12" s="32">
        <f>'Detailed Est Cashflow '!J13</f>
        <v>10000</v>
      </c>
      <c r="K12" s="32">
        <f>'Detailed Est Cashflow '!K13</f>
        <v>10000</v>
      </c>
      <c r="L12" s="32">
        <f>'Detailed Est Cashflow '!L13</f>
        <v>10000</v>
      </c>
      <c r="M12" s="32">
        <f>'Detailed Est Cashflow '!M13</f>
        <v>10000</v>
      </c>
      <c r="N12" s="28"/>
      <c r="Z12" s="9"/>
    </row>
    <row r="13" spans="1:26" s="8" customFormat="1" ht="23.25" customHeight="1" thickBot="1">
      <c r="A13" s="71" t="s">
        <v>103</v>
      </c>
      <c r="B13" s="71"/>
      <c r="C13" s="71"/>
      <c r="D13" s="71"/>
      <c r="E13" s="71"/>
      <c r="F13" s="71"/>
      <c r="G13" s="71"/>
      <c r="H13" s="71"/>
      <c r="I13" s="71"/>
      <c r="J13" s="71"/>
      <c r="K13" s="71"/>
      <c r="L13" s="71"/>
      <c r="M13" s="71"/>
      <c r="N13" s="28"/>
      <c r="Z13" s="9"/>
    </row>
    <row r="14" spans="1:26" ht="15.6" thickTop="1" thickBot="1">
      <c r="A14" s="111" t="s">
        <v>84</v>
      </c>
      <c r="B14" s="63"/>
      <c r="C14" s="63"/>
      <c r="D14" s="63"/>
      <c r="E14" s="63"/>
      <c r="F14" s="63"/>
      <c r="G14" s="63"/>
      <c r="H14" s="63"/>
      <c r="I14" s="63"/>
      <c r="J14" s="63"/>
      <c r="K14" s="63"/>
      <c r="L14" s="63"/>
      <c r="M14" s="63"/>
      <c r="N14" s="75"/>
    </row>
    <row r="15" spans="1:26" s="8" customFormat="1" ht="23.25" customHeight="1">
      <c r="A15" s="33" t="s">
        <v>142</v>
      </c>
      <c r="B15" s="34">
        <f>'Detailed Est Cashflow '!B15</f>
        <v>0</v>
      </c>
      <c r="C15" s="34">
        <f>'Detailed Est Cashflow '!C15</f>
        <v>0</v>
      </c>
      <c r="D15" s="34">
        <f>'Detailed Est Cashflow '!D15</f>
        <v>0</v>
      </c>
      <c r="E15" s="34">
        <f>'Detailed Est Cashflow '!E15</f>
        <v>0</v>
      </c>
      <c r="F15" s="34">
        <f>'Detailed Est Cashflow '!F15</f>
        <v>0</v>
      </c>
      <c r="G15" s="34">
        <f>'Detailed Est Cashflow '!G15</f>
        <v>0</v>
      </c>
      <c r="H15" s="34">
        <f>'Detailed Est Cashflow '!H15</f>
        <v>0</v>
      </c>
      <c r="I15" s="34">
        <f>'Detailed Est Cashflow '!I15</f>
        <v>0</v>
      </c>
      <c r="J15" s="34">
        <f>'Detailed Est Cashflow '!J15</f>
        <v>0</v>
      </c>
      <c r="K15" s="34">
        <f>'Detailed Est Cashflow '!K15</f>
        <v>0</v>
      </c>
      <c r="L15" s="34">
        <f>'Detailed Est Cashflow '!L15</f>
        <v>0</v>
      </c>
      <c r="M15" s="34">
        <f>'Detailed Est Cashflow '!M15</f>
        <v>0</v>
      </c>
      <c r="N15" s="76">
        <f>'Detailed Est Cashflow '!N15</f>
        <v>0</v>
      </c>
      <c r="Z15" s="9"/>
    </row>
    <row r="16" spans="1:26" s="8" customFormat="1" ht="23.25" customHeight="1">
      <c r="A16" s="36" t="s">
        <v>141</v>
      </c>
      <c r="B16" s="34">
        <f>'Detailed Est Cashflow '!B16</f>
        <v>0</v>
      </c>
      <c r="C16" s="34">
        <f>'Detailed Est Cashflow '!C16</f>
        <v>0</v>
      </c>
      <c r="D16" s="34">
        <f>'Detailed Est Cashflow '!D16</f>
        <v>0</v>
      </c>
      <c r="E16" s="34">
        <f>'Detailed Est Cashflow '!E16</f>
        <v>0</v>
      </c>
      <c r="F16" s="34">
        <f>'Detailed Est Cashflow '!F16</f>
        <v>0</v>
      </c>
      <c r="G16" s="34">
        <f>'Detailed Est Cashflow '!G16</f>
        <v>0</v>
      </c>
      <c r="H16" s="34">
        <f>'Detailed Est Cashflow '!H16</f>
        <v>0</v>
      </c>
      <c r="I16" s="34">
        <f>'Detailed Est Cashflow '!I16</f>
        <v>0</v>
      </c>
      <c r="J16" s="34">
        <f>'Detailed Est Cashflow '!J16</f>
        <v>0</v>
      </c>
      <c r="K16" s="34">
        <f>'Detailed Est Cashflow '!K16</f>
        <v>0</v>
      </c>
      <c r="L16" s="34">
        <f>'Detailed Est Cashflow '!L16</f>
        <v>0</v>
      </c>
      <c r="M16" s="34">
        <f>'Detailed Est Cashflow '!M16</f>
        <v>0</v>
      </c>
      <c r="N16" s="76">
        <f>'Detailed Est Cashflow '!N16</f>
        <v>0</v>
      </c>
      <c r="Z16" s="9"/>
    </row>
    <row r="17" spans="1:26" s="8" customFormat="1" ht="23.25" customHeight="1">
      <c r="A17" s="36" t="s">
        <v>21</v>
      </c>
      <c r="B17" s="34">
        <f>'Detailed Est Cashflow '!B17</f>
        <v>0</v>
      </c>
      <c r="C17" s="34">
        <f>'Detailed Est Cashflow '!C17</f>
        <v>0</v>
      </c>
      <c r="D17" s="34">
        <f>'Detailed Est Cashflow '!D17</f>
        <v>0</v>
      </c>
      <c r="E17" s="34">
        <f>'Detailed Est Cashflow '!E17</f>
        <v>0</v>
      </c>
      <c r="F17" s="34">
        <f>'Detailed Est Cashflow '!F17</f>
        <v>0</v>
      </c>
      <c r="G17" s="34">
        <f>'Detailed Est Cashflow '!G17</f>
        <v>0</v>
      </c>
      <c r="H17" s="34">
        <f>'Detailed Est Cashflow '!H17</f>
        <v>0</v>
      </c>
      <c r="I17" s="34">
        <f>'Detailed Est Cashflow '!I17</f>
        <v>0</v>
      </c>
      <c r="J17" s="34">
        <f>'Detailed Est Cashflow '!J17</f>
        <v>0</v>
      </c>
      <c r="K17" s="34">
        <f>'Detailed Est Cashflow '!K17</f>
        <v>0</v>
      </c>
      <c r="L17" s="34">
        <f>'Detailed Est Cashflow '!L17</f>
        <v>0</v>
      </c>
      <c r="M17" s="34">
        <f>'Detailed Est Cashflow '!M17</f>
        <v>0</v>
      </c>
      <c r="N17" s="76">
        <f>'Detailed Est Cashflow '!N17</f>
        <v>0</v>
      </c>
      <c r="Z17" s="9"/>
    </row>
    <row r="18" spans="1:26">
      <c r="A18" s="43" t="s">
        <v>85</v>
      </c>
      <c r="B18" s="77">
        <f>'Detailed Est Cashflow '!B18</f>
        <v>0</v>
      </c>
      <c r="C18" s="77">
        <f>'Detailed Est Cashflow '!C18</f>
        <v>0</v>
      </c>
      <c r="D18" s="77">
        <f>'Detailed Est Cashflow '!D18</f>
        <v>0</v>
      </c>
      <c r="E18" s="77">
        <f>'Detailed Est Cashflow '!E18</f>
        <v>0</v>
      </c>
      <c r="F18" s="77">
        <f>'Detailed Est Cashflow '!F18</f>
        <v>0</v>
      </c>
      <c r="G18" s="77">
        <f>'Detailed Est Cashflow '!G18</f>
        <v>0</v>
      </c>
      <c r="H18" s="77">
        <f>'Detailed Est Cashflow '!H18</f>
        <v>0</v>
      </c>
      <c r="I18" s="77">
        <f>'Detailed Est Cashflow '!I18</f>
        <v>0</v>
      </c>
      <c r="J18" s="77">
        <f>'Detailed Est Cashflow '!J18</f>
        <v>0</v>
      </c>
      <c r="K18" s="77">
        <f>'Detailed Est Cashflow '!K18</f>
        <v>0</v>
      </c>
      <c r="L18" s="77">
        <f>'Detailed Est Cashflow '!L18</f>
        <v>0</v>
      </c>
      <c r="M18" s="77">
        <f>'Detailed Est Cashflow '!M18</f>
        <v>0</v>
      </c>
      <c r="N18" s="45">
        <f>'Detailed Est Cashflow '!N18</f>
        <v>0</v>
      </c>
    </row>
    <row r="19" spans="1:26" ht="15" thickBot="1">
      <c r="A19" s="111" t="s">
        <v>86</v>
      </c>
      <c r="B19" s="63"/>
      <c r="C19" s="63"/>
      <c r="D19" s="63"/>
      <c r="E19" s="63"/>
      <c r="F19" s="63"/>
      <c r="G19" s="63"/>
      <c r="H19" s="63"/>
      <c r="I19" s="63"/>
      <c r="J19" s="63"/>
      <c r="K19" s="63"/>
      <c r="L19" s="63"/>
      <c r="M19" s="63"/>
      <c r="N19" s="64"/>
    </row>
    <row r="20" spans="1:26" s="8" customFormat="1" ht="23.25" customHeight="1">
      <c r="A20" s="42" t="s">
        <v>87</v>
      </c>
      <c r="B20" s="40">
        <f>'Detailed Est Cashflow '!B20</f>
        <v>0</v>
      </c>
      <c r="C20" s="40">
        <f>'Detailed Est Cashflow '!C20</f>
        <v>0</v>
      </c>
      <c r="D20" s="40">
        <f>'Detailed Est Cashflow '!D20</f>
        <v>0</v>
      </c>
      <c r="E20" s="40">
        <f>'Detailed Est Cashflow '!E20</f>
        <v>0</v>
      </c>
      <c r="F20" s="40">
        <f>'Detailed Est Cashflow '!F20</f>
        <v>0</v>
      </c>
      <c r="G20" s="40">
        <f>'Detailed Est Cashflow '!G20</f>
        <v>0</v>
      </c>
      <c r="H20" s="40">
        <f>'Detailed Est Cashflow '!H20</f>
        <v>0</v>
      </c>
      <c r="I20" s="40">
        <f>'Detailed Est Cashflow '!I20</f>
        <v>0</v>
      </c>
      <c r="J20" s="40">
        <f>'Detailed Est Cashflow '!J20</f>
        <v>0</v>
      </c>
      <c r="K20" s="40">
        <f>'Detailed Est Cashflow '!K20</f>
        <v>0</v>
      </c>
      <c r="L20" s="40">
        <f>'Detailed Est Cashflow '!L20</f>
        <v>0</v>
      </c>
      <c r="M20" s="40">
        <f>'Detailed Est Cashflow '!M20</f>
        <v>0</v>
      </c>
      <c r="N20" s="74">
        <f>'Detailed Est Cashflow '!N20</f>
        <v>0</v>
      </c>
      <c r="Z20" s="9"/>
    </row>
    <row r="21" spans="1:26" s="8" customFormat="1" ht="23.25" customHeight="1">
      <c r="A21" s="36" t="s">
        <v>88</v>
      </c>
      <c r="B21" s="40">
        <f>'Detailed Est Cashflow '!B21</f>
        <v>0</v>
      </c>
      <c r="C21" s="40">
        <f>'Detailed Est Cashflow '!C21</f>
        <v>0</v>
      </c>
      <c r="D21" s="40">
        <f>'Detailed Est Cashflow '!D21</f>
        <v>0</v>
      </c>
      <c r="E21" s="40">
        <f>'Detailed Est Cashflow '!E21</f>
        <v>0</v>
      </c>
      <c r="F21" s="40">
        <f>'Detailed Est Cashflow '!F21</f>
        <v>0</v>
      </c>
      <c r="G21" s="40">
        <f>'Detailed Est Cashflow '!G21</f>
        <v>0</v>
      </c>
      <c r="H21" s="40">
        <f>'Detailed Est Cashflow '!H21</f>
        <v>0</v>
      </c>
      <c r="I21" s="40">
        <f>'Detailed Est Cashflow '!I21</f>
        <v>0</v>
      </c>
      <c r="J21" s="40">
        <f>'Detailed Est Cashflow '!J21</f>
        <v>0</v>
      </c>
      <c r="K21" s="40">
        <f>'Detailed Est Cashflow '!K21</f>
        <v>0</v>
      </c>
      <c r="L21" s="40">
        <f>'Detailed Est Cashflow '!L21</f>
        <v>0</v>
      </c>
      <c r="M21" s="40">
        <f>'Detailed Est Cashflow '!M21</f>
        <v>0</v>
      </c>
      <c r="N21" s="74">
        <f>'Detailed Est Cashflow '!N21</f>
        <v>0</v>
      </c>
      <c r="Z21" s="9"/>
    </row>
    <row r="22" spans="1:26" s="8" customFormat="1" ht="23.25" customHeight="1">
      <c r="A22" s="36" t="s">
        <v>89</v>
      </c>
      <c r="B22" s="40">
        <f>'Detailed Est Cashflow '!B22</f>
        <v>0</v>
      </c>
      <c r="C22" s="40">
        <f>'Detailed Est Cashflow '!C22</f>
        <v>0</v>
      </c>
      <c r="D22" s="40">
        <f>'Detailed Est Cashflow '!D22</f>
        <v>0</v>
      </c>
      <c r="E22" s="40">
        <f>'Detailed Est Cashflow '!E22</f>
        <v>0</v>
      </c>
      <c r="F22" s="40">
        <f>'Detailed Est Cashflow '!F22</f>
        <v>0</v>
      </c>
      <c r="G22" s="40">
        <f>'Detailed Est Cashflow '!G22</f>
        <v>0</v>
      </c>
      <c r="H22" s="40">
        <f>'Detailed Est Cashflow '!H22</f>
        <v>0</v>
      </c>
      <c r="I22" s="40">
        <f>'Detailed Est Cashflow '!I22</f>
        <v>0</v>
      </c>
      <c r="J22" s="40">
        <f>'Detailed Est Cashflow '!J22</f>
        <v>0</v>
      </c>
      <c r="K22" s="40">
        <f>'Detailed Est Cashflow '!K22</f>
        <v>0</v>
      </c>
      <c r="L22" s="40">
        <f>'Detailed Est Cashflow '!L22</f>
        <v>0</v>
      </c>
      <c r="M22" s="40">
        <f>'Detailed Est Cashflow '!M22</f>
        <v>0</v>
      </c>
      <c r="N22" s="74">
        <f>'Detailed Est Cashflow '!N22</f>
        <v>0</v>
      </c>
      <c r="Z22" s="9"/>
    </row>
    <row r="23" spans="1:26" s="8" customFormat="1" ht="23.25" customHeight="1">
      <c r="A23" s="36" t="s">
        <v>90</v>
      </c>
      <c r="B23" s="40">
        <f>'Detailed Est Cashflow '!B23</f>
        <v>0</v>
      </c>
      <c r="C23" s="40">
        <f>'Detailed Est Cashflow '!C23</f>
        <v>0</v>
      </c>
      <c r="D23" s="40">
        <f>'Detailed Est Cashflow '!D23</f>
        <v>0</v>
      </c>
      <c r="E23" s="40">
        <f>'Detailed Est Cashflow '!E23</f>
        <v>0</v>
      </c>
      <c r="F23" s="40">
        <f>'Detailed Est Cashflow '!F23</f>
        <v>0</v>
      </c>
      <c r="G23" s="40">
        <f>'Detailed Est Cashflow '!G23</f>
        <v>0</v>
      </c>
      <c r="H23" s="40">
        <f>'Detailed Est Cashflow '!H23</f>
        <v>0</v>
      </c>
      <c r="I23" s="40">
        <f>'Detailed Est Cashflow '!I23</f>
        <v>0</v>
      </c>
      <c r="J23" s="40">
        <f>'Detailed Est Cashflow '!J23</f>
        <v>0</v>
      </c>
      <c r="K23" s="40">
        <f>'Detailed Est Cashflow '!K23</f>
        <v>0</v>
      </c>
      <c r="L23" s="40">
        <f>'Detailed Est Cashflow '!L23</f>
        <v>0</v>
      </c>
      <c r="M23" s="40">
        <f>'Detailed Est Cashflow '!M23</f>
        <v>0</v>
      </c>
      <c r="N23" s="74">
        <f>'Detailed Est Cashflow '!N23</f>
        <v>0</v>
      </c>
      <c r="Z23" s="9"/>
    </row>
    <row r="24" spans="1:26" ht="21" customHeight="1">
      <c r="A24" s="43" t="s">
        <v>91</v>
      </c>
      <c r="B24" s="44">
        <f>'Detailed Est Cashflow '!B24</f>
        <v>0</v>
      </c>
      <c r="C24" s="44">
        <f>'Detailed Est Cashflow '!C24</f>
        <v>0</v>
      </c>
      <c r="D24" s="44">
        <f>'Detailed Est Cashflow '!D24</f>
        <v>0</v>
      </c>
      <c r="E24" s="44">
        <f>'Detailed Est Cashflow '!E24</f>
        <v>0</v>
      </c>
      <c r="F24" s="44">
        <f>'Detailed Est Cashflow '!F24</f>
        <v>0</v>
      </c>
      <c r="G24" s="44">
        <f>'Detailed Est Cashflow '!G24</f>
        <v>0</v>
      </c>
      <c r="H24" s="44">
        <f>'Detailed Est Cashflow '!H24</f>
        <v>0</v>
      </c>
      <c r="I24" s="44">
        <f>'Detailed Est Cashflow '!I24</f>
        <v>0</v>
      </c>
      <c r="J24" s="44">
        <f>'Detailed Est Cashflow '!J24</f>
        <v>0</v>
      </c>
      <c r="K24" s="44">
        <f>'Detailed Est Cashflow '!K24</f>
        <v>0</v>
      </c>
      <c r="L24" s="44">
        <f>'Detailed Est Cashflow '!L24</f>
        <v>0</v>
      </c>
      <c r="M24" s="44">
        <f>'Detailed Est Cashflow '!M24</f>
        <v>0</v>
      </c>
      <c r="N24" s="78">
        <f>'Detailed Est Cashflow '!N24</f>
        <v>0</v>
      </c>
    </row>
    <row r="25" spans="1:26" s="8" customFormat="1" ht="23.25" customHeight="1" thickBot="1">
      <c r="A25" s="46" t="s">
        <v>101</v>
      </c>
      <c r="B25" s="68">
        <f>'Detailed Est Cashflow '!B25</f>
        <v>0</v>
      </c>
      <c r="C25" s="68">
        <f>'Detailed Est Cashflow '!C25</f>
        <v>0</v>
      </c>
      <c r="D25" s="68">
        <f>'Detailed Est Cashflow '!D25</f>
        <v>0</v>
      </c>
      <c r="E25" s="68">
        <f>'Detailed Est Cashflow '!E25</f>
        <v>0</v>
      </c>
      <c r="F25" s="68">
        <f>'Detailed Est Cashflow '!F25</f>
        <v>0</v>
      </c>
      <c r="G25" s="68">
        <f>'Detailed Est Cashflow '!G25</f>
        <v>0</v>
      </c>
      <c r="H25" s="68">
        <f>'Detailed Est Cashflow '!H25</f>
        <v>0</v>
      </c>
      <c r="I25" s="68">
        <f>'Detailed Est Cashflow '!I25</f>
        <v>0</v>
      </c>
      <c r="J25" s="68">
        <f>'Detailed Est Cashflow '!J25</f>
        <v>0</v>
      </c>
      <c r="K25" s="68">
        <f>'Detailed Est Cashflow '!K25</f>
        <v>0</v>
      </c>
      <c r="L25" s="68">
        <f>'Detailed Est Cashflow '!L25</f>
        <v>0</v>
      </c>
      <c r="M25" s="68">
        <f>'Detailed Est Cashflow '!M25</f>
        <v>0</v>
      </c>
      <c r="N25" s="68">
        <f>'Detailed Est Cashflow '!N25</f>
        <v>0</v>
      </c>
      <c r="Z25" s="9"/>
    </row>
    <row r="26" spans="1:26" s="8" customFormat="1" ht="23.25" customHeight="1" thickBot="1">
      <c r="A26" s="71" t="s">
        <v>102</v>
      </c>
      <c r="B26" s="71"/>
      <c r="C26" s="71"/>
      <c r="D26" s="71"/>
      <c r="E26" s="71"/>
      <c r="F26" s="71"/>
      <c r="G26" s="71"/>
      <c r="H26" s="71"/>
      <c r="I26" s="71"/>
      <c r="J26" s="71"/>
      <c r="K26" s="71"/>
      <c r="L26" s="71"/>
      <c r="M26" s="71"/>
      <c r="N26" s="71"/>
      <c r="Z26" s="9"/>
    </row>
    <row r="27" spans="1:26" ht="19.5" customHeight="1" thickTop="1">
      <c r="A27" s="36" t="s">
        <v>83</v>
      </c>
      <c r="B27" s="37">
        <f>'Detailed Est Cashflow '!B30</f>
        <v>0</v>
      </c>
      <c r="C27" s="37">
        <f>'Detailed Est Cashflow '!C30</f>
        <v>0</v>
      </c>
      <c r="D27" s="37">
        <f>'Detailed Est Cashflow '!D30</f>
        <v>0</v>
      </c>
      <c r="E27" s="37">
        <f>'Detailed Est Cashflow '!E30</f>
        <v>0</v>
      </c>
      <c r="F27" s="37">
        <f>'Detailed Est Cashflow '!F30</f>
        <v>0</v>
      </c>
      <c r="G27" s="37">
        <f>'Detailed Est Cashflow '!G30</f>
        <v>0</v>
      </c>
      <c r="H27" s="37">
        <f>'Detailed Est Cashflow '!H30</f>
        <v>0</v>
      </c>
      <c r="I27" s="37">
        <f>'Detailed Est Cashflow '!I30</f>
        <v>0</v>
      </c>
      <c r="J27" s="37">
        <f>'Detailed Est Cashflow '!J30</f>
        <v>0</v>
      </c>
      <c r="K27" s="37">
        <f>'Detailed Est Cashflow '!K30</f>
        <v>0</v>
      </c>
      <c r="L27" s="37">
        <f>'Detailed Est Cashflow '!L30</f>
        <v>0</v>
      </c>
      <c r="M27" s="37">
        <f>'Detailed Est Cashflow '!M30</f>
        <v>0</v>
      </c>
      <c r="N27" s="79">
        <f>'Detailed Est Cashflow '!N30</f>
        <v>0</v>
      </c>
      <c r="P27" s="8"/>
      <c r="Q27" s="19"/>
    </row>
    <row r="28" spans="1:26" ht="26.4">
      <c r="A28" s="36" t="s">
        <v>30</v>
      </c>
      <c r="B28" s="37">
        <f>'Detailed Est Cashflow '!B39</f>
        <v>0</v>
      </c>
      <c r="C28" s="37">
        <f>'Detailed Est Cashflow '!C39</f>
        <v>0</v>
      </c>
      <c r="D28" s="37">
        <f>'Detailed Est Cashflow '!D39</f>
        <v>0</v>
      </c>
      <c r="E28" s="37">
        <f>'Detailed Est Cashflow '!E39</f>
        <v>0</v>
      </c>
      <c r="F28" s="37">
        <f>'Detailed Est Cashflow '!F39</f>
        <v>0</v>
      </c>
      <c r="G28" s="37">
        <f>'Detailed Est Cashflow '!G39</f>
        <v>0</v>
      </c>
      <c r="H28" s="37">
        <f>'Detailed Est Cashflow '!H39</f>
        <v>0</v>
      </c>
      <c r="I28" s="37">
        <f>'Detailed Est Cashflow '!I39</f>
        <v>0</v>
      </c>
      <c r="J28" s="37">
        <f>'Detailed Est Cashflow '!J39</f>
        <v>0</v>
      </c>
      <c r="K28" s="37">
        <f>'Detailed Est Cashflow '!K39</f>
        <v>0</v>
      </c>
      <c r="L28" s="37">
        <f>'Detailed Est Cashflow '!L39</f>
        <v>0</v>
      </c>
      <c r="M28" s="37">
        <f>'Detailed Est Cashflow '!M39</f>
        <v>0</v>
      </c>
      <c r="N28" s="79">
        <f>'Detailed Est Cashflow '!N39</f>
        <v>0</v>
      </c>
      <c r="P28" s="8"/>
      <c r="Q28" s="19"/>
    </row>
    <row r="29" spans="1:26" ht="24.75" customHeight="1">
      <c r="A29" s="36" t="s">
        <v>35</v>
      </c>
      <c r="B29" s="37">
        <f>'Detailed Est Cashflow '!B45</f>
        <v>0</v>
      </c>
      <c r="C29" s="37">
        <f>'Detailed Est Cashflow '!C45</f>
        <v>0</v>
      </c>
      <c r="D29" s="37">
        <f>'Detailed Est Cashflow '!D45</f>
        <v>0</v>
      </c>
      <c r="E29" s="37">
        <f>'Detailed Est Cashflow '!E45</f>
        <v>0</v>
      </c>
      <c r="F29" s="37">
        <f>'Detailed Est Cashflow '!F45</f>
        <v>0</v>
      </c>
      <c r="G29" s="37">
        <f>'Detailed Est Cashflow '!G45</f>
        <v>0</v>
      </c>
      <c r="H29" s="37">
        <f>'Detailed Est Cashflow '!H45</f>
        <v>0</v>
      </c>
      <c r="I29" s="37">
        <f>'Detailed Est Cashflow '!I45</f>
        <v>0</v>
      </c>
      <c r="J29" s="37">
        <f>'Detailed Est Cashflow '!J45</f>
        <v>0</v>
      </c>
      <c r="K29" s="37">
        <f>'Detailed Est Cashflow '!K45</f>
        <v>0</v>
      </c>
      <c r="L29" s="37">
        <f>'Detailed Est Cashflow '!L45</f>
        <v>0</v>
      </c>
      <c r="M29" s="37">
        <f>'Detailed Est Cashflow '!M45</f>
        <v>0</v>
      </c>
      <c r="N29" s="79">
        <f>'Detailed Est Cashflow '!N45</f>
        <v>0</v>
      </c>
      <c r="P29" s="8"/>
      <c r="Q29" s="19"/>
    </row>
    <row r="30" spans="1:26" ht="22.5" customHeight="1">
      <c r="A30" s="36" t="s">
        <v>45</v>
      </c>
      <c r="B30" s="37">
        <f>'Detailed Est Cashflow '!B56</f>
        <v>0</v>
      </c>
      <c r="C30" s="37">
        <f>'Detailed Est Cashflow '!C56</f>
        <v>0</v>
      </c>
      <c r="D30" s="37">
        <f>'Detailed Est Cashflow '!D56</f>
        <v>0</v>
      </c>
      <c r="E30" s="37">
        <f>'Detailed Est Cashflow '!E56</f>
        <v>0</v>
      </c>
      <c r="F30" s="37">
        <f>'Detailed Est Cashflow '!F56</f>
        <v>0</v>
      </c>
      <c r="G30" s="37">
        <f>'Detailed Est Cashflow '!G56</f>
        <v>0</v>
      </c>
      <c r="H30" s="37">
        <f>'Detailed Est Cashflow '!H56</f>
        <v>0</v>
      </c>
      <c r="I30" s="37">
        <f>'Detailed Est Cashflow '!I56</f>
        <v>0</v>
      </c>
      <c r="J30" s="37">
        <f>'Detailed Est Cashflow '!J56</f>
        <v>0</v>
      </c>
      <c r="K30" s="37">
        <f>'Detailed Est Cashflow '!K56</f>
        <v>0</v>
      </c>
      <c r="L30" s="37">
        <f>'Detailed Est Cashflow '!L56</f>
        <v>0</v>
      </c>
      <c r="M30" s="37">
        <f>'Detailed Est Cashflow '!M56</f>
        <v>0</v>
      </c>
      <c r="N30" s="79">
        <f>'Detailed Est Cashflow '!N56</f>
        <v>0</v>
      </c>
      <c r="P30" s="8"/>
      <c r="Q30" s="19"/>
    </row>
    <row r="31" spans="1:26" ht="23.25" customHeight="1">
      <c r="A31" s="36" t="s">
        <v>52</v>
      </c>
      <c r="B31" s="37">
        <f>'Detailed Est Cashflow '!B63</f>
        <v>0</v>
      </c>
      <c r="C31" s="37">
        <f>'Detailed Est Cashflow '!C63</f>
        <v>0</v>
      </c>
      <c r="D31" s="37">
        <f>'Detailed Est Cashflow '!D63</f>
        <v>0</v>
      </c>
      <c r="E31" s="37">
        <f>'Detailed Est Cashflow '!E63</f>
        <v>0</v>
      </c>
      <c r="F31" s="37">
        <f>'Detailed Est Cashflow '!F63</f>
        <v>0</v>
      </c>
      <c r="G31" s="37">
        <f>'Detailed Est Cashflow '!G63</f>
        <v>0</v>
      </c>
      <c r="H31" s="37">
        <f>'Detailed Est Cashflow '!H63</f>
        <v>0</v>
      </c>
      <c r="I31" s="37">
        <f>'Detailed Est Cashflow '!I63</f>
        <v>0</v>
      </c>
      <c r="J31" s="37">
        <f>'Detailed Est Cashflow '!J63</f>
        <v>0</v>
      </c>
      <c r="K31" s="37">
        <f>'Detailed Est Cashflow '!K63</f>
        <v>0</v>
      </c>
      <c r="L31" s="37">
        <f>'Detailed Est Cashflow '!L63</f>
        <v>0</v>
      </c>
      <c r="M31" s="37">
        <f>'Detailed Est Cashflow '!M63</f>
        <v>0</v>
      </c>
      <c r="N31" s="79">
        <f>'Detailed Est Cashflow '!N63</f>
        <v>0</v>
      </c>
      <c r="Q31" s="20"/>
    </row>
    <row r="32" spans="1:26" ht="19.5" customHeight="1">
      <c r="A32" s="36" t="s">
        <v>57</v>
      </c>
      <c r="B32" s="37">
        <f>'Detailed Est Cashflow '!B68</f>
        <v>0</v>
      </c>
      <c r="C32" s="37">
        <f>'Detailed Est Cashflow '!C68</f>
        <v>0</v>
      </c>
      <c r="D32" s="37">
        <f>'Detailed Est Cashflow '!D68</f>
        <v>0</v>
      </c>
      <c r="E32" s="37">
        <f>'Detailed Est Cashflow '!E68</f>
        <v>0</v>
      </c>
      <c r="F32" s="37">
        <f>'Detailed Est Cashflow '!F68</f>
        <v>0</v>
      </c>
      <c r="G32" s="37">
        <f>'Detailed Est Cashflow '!G68</f>
        <v>0</v>
      </c>
      <c r="H32" s="37">
        <f>'Detailed Est Cashflow '!H68</f>
        <v>0</v>
      </c>
      <c r="I32" s="37">
        <f>'Detailed Est Cashflow '!I68</f>
        <v>0</v>
      </c>
      <c r="J32" s="37">
        <f>'Detailed Est Cashflow '!J68</f>
        <v>0</v>
      </c>
      <c r="K32" s="37">
        <f>'Detailed Est Cashflow '!K68</f>
        <v>0</v>
      </c>
      <c r="L32" s="37">
        <f>'Detailed Est Cashflow '!L68</f>
        <v>0</v>
      </c>
      <c r="M32" s="37">
        <f>'Detailed Est Cashflow '!M68</f>
        <v>0</v>
      </c>
      <c r="N32" s="79">
        <f>'Detailed Est Cashflow '!N68</f>
        <v>0</v>
      </c>
      <c r="P32" s="8"/>
      <c r="Q32" s="19"/>
    </row>
    <row r="33" spans="1:26" ht="22.5" customHeight="1">
      <c r="A33" s="36" t="s">
        <v>104</v>
      </c>
      <c r="B33" s="37">
        <f>'Detailed Est Cashflow '!B76</f>
        <v>0</v>
      </c>
      <c r="C33" s="37">
        <f>'Detailed Est Cashflow '!C76</f>
        <v>0</v>
      </c>
      <c r="D33" s="37">
        <f>'Detailed Est Cashflow '!D76</f>
        <v>0</v>
      </c>
      <c r="E33" s="37">
        <f>'Detailed Est Cashflow '!E76</f>
        <v>0</v>
      </c>
      <c r="F33" s="37">
        <f>'Detailed Est Cashflow '!F76</f>
        <v>0</v>
      </c>
      <c r="G33" s="37">
        <f>'Detailed Est Cashflow '!G76</f>
        <v>0</v>
      </c>
      <c r="H33" s="37">
        <f>'Detailed Est Cashflow '!H76</f>
        <v>0</v>
      </c>
      <c r="I33" s="37">
        <f>'Detailed Est Cashflow '!I76</f>
        <v>0</v>
      </c>
      <c r="J33" s="37">
        <f>'Detailed Est Cashflow '!J76</f>
        <v>0</v>
      </c>
      <c r="K33" s="37">
        <f>'Detailed Est Cashflow '!K76</f>
        <v>0</v>
      </c>
      <c r="L33" s="37">
        <f>'Detailed Est Cashflow '!L76</f>
        <v>0</v>
      </c>
      <c r="M33" s="37">
        <f>'Detailed Est Cashflow '!M76</f>
        <v>0</v>
      </c>
      <c r="N33" s="79">
        <f>'Detailed Est Cashflow '!N76</f>
        <v>0</v>
      </c>
      <c r="P33" s="8"/>
      <c r="Q33" s="19"/>
    </row>
    <row r="34" spans="1:26" ht="18.75" customHeight="1">
      <c r="A34" s="36" t="s">
        <v>105</v>
      </c>
      <c r="B34" s="37">
        <f>'Detailed Est Cashflow '!B83</f>
        <v>0</v>
      </c>
      <c r="C34" s="37">
        <f>'Detailed Est Cashflow '!C83</f>
        <v>0</v>
      </c>
      <c r="D34" s="37">
        <f>'Detailed Est Cashflow '!D83</f>
        <v>0</v>
      </c>
      <c r="E34" s="37">
        <f>'Detailed Est Cashflow '!E83</f>
        <v>0</v>
      </c>
      <c r="F34" s="37">
        <f>'Detailed Est Cashflow '!F83</f>
        <v>0</v>
      </c>
      <c r="G34" s="37">
        <f>'Detailed Est Cashflow '!G83</f>
        <v>0</v>
      </c>
      <c r="H34" s="37">
        <f>'Detailed Est Cashflow '!H83</f>
        <v>0</v>
      </c>
      <c r="I34" s="37">
        <f>'Detailed Est Cashflow '!I83</f>
        <v>0</v>
      </c>
      <c r="J34" s="37">
        <f>'Detailed Est Cashflow '!J83</f>
        <v>0</v>
      </c>
      <c r="K34" s="37">
        <f>'Detailed Est Cashflow '!K83</f>
        <v>0</v>
      </c>
      <c r="L34" s="37">
        <f>'Detailed Est Cashflow '!L83</f>
        <v>0</v>
      </c>
      <c r="M34" s="37">
        <f>'Detailed Est Cashflow '!M83</f>
        <v>0</v>
      </c>
      <c r="N34" s="79">
        <f>'Detailed Est Cashflow '!N83</f>
        <v>0</v>
      </c>
      <c r="P34" s="17"/>
      <c r="Q34" s="21"/>
    </row>
    <row r="35" spans="1:26" ht="24" customHeight="1">
      <c r="A35" s="36" t="s">
        <v>66</v>
      </c>
      <c r="B35" s="37">
        <f>'Detailed Est Cashflow '!B84</f>
        <v>0</v>
      </c>
      <c r="C35" s="37">
        <f>'Detailed Est Cashflow '!C84</f>
        <v>0</v>
      </c>
      <c r="D35" s="37">
        <f>'Detailed Est Cashflow '!D84</f>
        <v>0</v>
      </c>
      <c r="E35" s="37">
        <f>'Detailed Est Cashflow '!E84</f>
        <v>0</v>
      </c>
      <c r="F35" s="37">
        <f>'Detailed Est Cashflow '!F84</f>
        <v>0</v>
      </c>
      <c r="G35" s="37">
        <f>'Detailed Est Cashflow '!G84</f>
        <v>0</v>
      </c>
      <c r="H35" s="37">
        <f>'Detailed Est Cashflow '!H84</f>
        <v>0</v>
      </c>
      <c r="I35" s="37">
        <f>'Detailed Est Cashflow '!I84</f>
        <v>0</v>
      </c>
      <c r="J35" s="37">
        <f>'Detailed Est Cashflow '!J84</f>
        <v>0</v>
      </c>
      <c r="K35" s="37">
        <f>'Detailed Est Cashflow '!K84</f>
        <v>0</v>
      </c>
      <c r="L35" s="37">
        <f>'Detailed Est Cashflow '!L84</f>
        <v>0</v>
      </c>
      <c r="M35" s="37">
        <f>'Detailed Est Cashflow '!M84</f>
        <v>0</v>
      </c>
      <c r="N35" s="79">
        <f>'Detailed Est Cashflow '!N84</f>
        <v>0</v>
      </c>
      <c r="P35" s="8"/>
      <c r="Q35" s="19"/>
    </row>
    <row r="36" spans="1:26" ht="18.75" customHeight="1">
      <c r="A36" s="36" t="s">
        <v>77</v>
      </c>
      <c r="B36" s="37">
        <f>'Detailed Est Cashflow '!B96</f>
        <v>0</v>
      </c>
      <c r="C36" s="37">
        <f>'Detailed Est Cashflow '!C96</f>
        <v>0</v>
      </c>
      <c r="D36" s="37">
        <f>'Detailed Est Cashflow '!D96</f>
        <v>0</v>
      </c>
      <c r="E36" s="37">
        <f>'Detailed Est Cashflow '!E96</f>
        <v>0</v>
      </c>
      <c r="F36" s="37">
        <f>'Detailed Est Cashflow '!F96</f>
        <v>0</v>
      </c>
      <c r="G36" s="37">
        <f>'Detailed Est Cashflow '!G96</f>
        <v>0</v>
      </c>
      <c r="H36" s="37">
        <f>'Detailed Est Cashflow '!H96</f>
        <v>0</v>
      </c>
      <c r="I36" s="37">
        <f>'Detailed Est Cashflow '!I96</f>
        <v>0</v>
      </c>
      <c r="J36" s="37">
        <f>'Detailed Est Cashflow '!J96</f>
        <v>0</v>
      </c>
      <c r="K36" s="37">
        <f>'Detailed Est Cashflow '!K96</f>
        <v>0</v>
      </c>
      <c r="L36" s="37">
        <f>'Detailed Est Cashflow '!L96</f>
        <v>0</v>
      </c>
      <c r="M36" s="37">
        <f>'Detailed Est Cashflow '!M96</f>
        <v>0</v>
      </c>
      <c r="N36" s="79">
        <f>'Detailed Est Cashflow '!N96</f>
        <v>0</v>
      </c>
      <c r="Q36" s="20"/>
    </row>
    <row r="37" spans="1:26" ht="19.5" customHeight="1">
      <c r="A37" s="36" t="s">
        <v>79</v>
      </c>
      <c r="B37" s="37">
        <f>'Detailed Est Cashflow '!B101</f>
        <v>0</v>
      </c>
      <c r="C37" s="37">
        <f>'Detailed Est Cashflow '!C101</f>
        <v>0</v>
      </c>
      <c r="D37" s="37">
        <f>'Detailed Est Cashflow '!D101</f>
        <v>0</v>
      </c>
      <c r="E37" s="37">
        <f>'Detailed Est Cashflow '!E101</f>
        <v>0</v>
      </c>
      <c r="F37" s="37">
        <f>'Detailed Est Cashflow '!F101</f>
        <v>0</v>
      </c>
      <c r="G37" s="37">
        <f>'Detailed Est Cashflow '!G101</f>
        <v>0</v>
      </c>
      <c r="H37" s="37">
        <f>'Detailed Est Cashflow '!H101</f>
        <v>0</v>
      </c>
      <c r="I37" s="37">
        <f>'Detailed Est Cashflow '!I101</f>
        <v>0</v>
      </c>
      <c r="J37" s="37">
        <f>'Detailed Est Cashflow '!J101</f>
        <v>0</v>
      </c>
      <c r="K37" s="37">
        <f>'Detailed Est Cashflow '!K101</f>
        <v>0</v>
      </c>
      <c r="L37" s="37">
        <f>'Detailed Est Cashflow '!L101</f>
        <v>0</v>
      </c>
      <c r="M37" s="37">
        <f>'Detailed Est Cashflow '!M101</f>
        <v>0</v>
      </c>
      <c r="N37" s="79">
        <f>'Detailed Est Cashflow '!N101</f>
        <v>0</v>
      </c>
      <c r="Q37" s="20"/>
    </row>
    <row r="38" spans="1:26" ht="18" customHeight="1" thickBot="1">
      <c r="A38" s="111" t="s">
        <v>92</v>
      </c>
      <c r="B38" s="58"/>
      <c r="C38" s="58"/>
      <c r="D38" s="58"/>
      <c r="E38" s="58"/>
      <c r="F38" s="58"/>
      <c r="G38" s="58"/>
      <c r="H38" s="58"/>
      <c r="I38" s="58"/>
      <c r="J38" s="58"/>
      <c r="K38" s="58"/>
      <c r="L38" s="58"/>
      <c r="M38" s="58"/>
      <c r="N38" s="58"/>
      <c r="Q38" s="20"/>
    </row>
    <row r="39" spans="1:26" ht="18.75" customHeight="1">
      <c r="A39" s="36" t="s">
        <v>93</v>
      </c>
      <c r="B39" s="40">
        <f>'Detailed Est Cashflow '!B103</f>
        <v>0</v>
      </c>
      <c r="C39" s="40">
        <f>'Detailed Est Cashflow '!C103</f>
        <v>0</v>
      </c>
      <c r="D39" s="40">
        <f>'Detailed Est Cashflow '!D103</f>
        <v>0</v>
      </c>
      <c r="E39" s="40">
        <f>'Detailed Est Cashflow '!E103</f>
        <v>0</v>
      </c>
      <c r="F39" s="40">
        <f>'Detailed Est Cashflow '!F103</f>
        <v>0</v>
      </c>
      <c r="G39" s="40">
        <f>'Detailed Est Cashflow '!G103</f>
        <v>0</v>
      </c>
      <c r="H39" s="40">
        <f>'Detailed Est Cashflow '!H103</f>
        <v>0</v>
      </c>
      <c r="I39" s="40">
        <f>'Detailed Est Cashflow '!I103</f>
        <v>0</v>
      </c>
      <c r="J39" s="40">
        <f>'Detailed Est Cashflow '!J103</f>
        <v>0</v>
      </c>
      <c r="K39" s="40">
        <f>'Detailed Est Cashflow '!K103</f>
        <v>0</v>
      </c>
      <c r="L39" s="40">
        <f>'Detailed Est Cashflow '!L103</f>
        <v>0</v>
      </c>
      <c r="M39" s="40">
        <f>'Detailed Est Cashflow '!M103</f>
        <v>0</v>
      </c>
      <c r="N39" s="40">
        <f>'Detailed Est Cashflow '!N103</f>
        <v>0</v>
      </c>
    </row>
    <row r="40" spans="1:26" ht="18.75" customHeight="1">
      <c r="A40" s="36" t="s">
        <v>96</v>
      </c>
      <c r="B40" s="40">
        <f>'Detailed Est Cashflow '!B104</f>
        <v>0</v>
      </c>
      <c r="C40" s="40">
        <f>'Detailed Est Cashflow '!C104</f>
        <v>0</v>
      </c>
      <c r="D40" s="40">
        <f>'Detailed Est Cashflow '!D104</f>
        <v>0</v>
      </c>
      <c r="E40" s="40">
        <f>'Detailed Est Cashflow '!E104</f>
        <v>0</v>
      </c>
      <c r="F40" s="40">
        <f>'Detailed Est Cashflow '!F104</f>
        <v>0</v>
      </c>
      <c r="G40" s="40">
        <f>'Detailed Est Cashflow '!G104</f>
        <v>0</v>
      </c>
      <c r="H40" s="40">
        <f>'Detailed Est Cashflow '!H104</f>
        <v>0</v>
      </c>
      <c r="I40" s="40">
        <f>'Detailed Est Cashflow '!I104</f>
        <v>0</v>
      </c>
      <c r="J40" s="40">
        <f>'Detailed Est Cashflow '!J104</f>
        <v>0</v>
      </c>
      <c r="K40" s="40">
        <f>'Detailed Est Cashflow '!K104</f>
        <v>0</v>
      </c>
      <c r="L40" s="40">
        <f>'Detailed Est Cashflow '!L104</f>
        <v>0</v>
      </c>
      <c r="M40" s="40">
        <f>'Detailed Est Cashflow '!M104</f>
        <v>0</v>
      </c>
      <c r="N40" s="40">
        <f>'Detailed Est Cashflow '!N104</f>
        <v>0</v>
      </c>
    </row>
    <row r="41" spans="1:26" ht="24.75" customHeight="1">
      <c r="A41" s="36" t="s">
        <v>97</v>
      </c>
      <c r="B41" s="40">
        <f>'Detailed Est Cashflow '!B105</f>
        <v>0</v>
      </c>
      <c r="C41" s="40">
        <f>'Detailed Est Cashflow '!C105</f>
        <v>0</v>
      </c>
      <c r="D41" s="40">
        <f>'Detailed Est Cashflow '!D105</f>
        <v>0</v>
      </c>
      <c r="E41" s="40">
        <f>'Detailed Est Cashflow '!E105</f>
        <v>0</v>
      </c>
      <c r="F41" s="40">
        <f>'Detailed Est Cashflow '!F105</f>
        <v>0</v>
      </c>
      <c r="G41" s="40">
        <f>'Detailed Est Cashflow '!G105</f>
        <v>0</v>
      </c>
      <c r="H41" s="40">
        <f>'Detailed Est Cashflow '!H105</f>
        <v>0</v>
      </c>
      <c r="I41" s="40">
        <f>'Detailed Est Cashflow '!I105</f>
        <v>0</v>
      </c>
      <c r="J41" s="40">
        <f>'Detailed Est Cashflow '!J105</f>
        <v>0</v>
      </c>
      <c r="K41" s="40">
        <f>'Detailed Est Cashflow '!K105</f>
        <v>0</v>
      </c>
      <c r="L41" s="40">
        <f>'Detailed Est Cashflow '!L105</f>
        <v>0</v>
      </c>
      <c r="M41" s="40">
        <f>'Detailed Est Cashflow '!M105</f>
        <v>0</v>
      </c>
      <c r="N41" s="40">
        <f>'Detailed Est Cashflow '!N105</f>
        <v>0</v>
      </c>
    </row>
    <row r="42" spans="1:26" ht="18.75" customHeight="1">
      <c r="A42" s="36" t="s">
        <v>98</v>
      </c>
      <c r="B42" s="40">
        <f>'Detailed Est Cashflow '!B106</f>
        <v>0</v>
      </c>
      <c r="C42" s="40">
        <f>'Detailed Est Cashflow '!C106</f>
        <v>0</v>
      </c>
      <c r="D42" s="40">
        <f>'Detailed Est Cashflow '!D106</f>
        <v>0</v>
      </c>
      <c r="E42" s="40">
        <f>'Detailed Est Cashflow '!E106</f>
        <v>0</v>
      </c>
      <c r="F42" s="40">
        <f>'Detailed Est Cashflow '!F106</f>
        <v>0</v>
      </c>
      <c r="G42" s="40">
        <f>'Detailed Est Cashflow '!G106</f>
        <v>0</v>
      </c>
      <c r="H42" s="40">
        <f>'Detailed Est Cashflow '!H106</f>
        <v>0</v>
      </c>
      <c r="I42" s="40">
        <f>'Detailed Est Cashflow '!I106</f>
        <v>0</v>
      </c>
      <c r="J42" s="40">
        <f>'Detailed Est Cashflow '!J106</f>
        <v>0</v>
      </c>
      <c r="K42" s="40">
        <f>'Detailed Est Cashflow '!K106</f>
        <v>0</v>
      </c>
      <c r="L42" s="40">
        <f>'Detailed Est Cashflow '!L106</f>
        <v>0</v>
      </c>
      <c r="M42" s="40">
        <f>'Detailed Est Cashflow '!M106</f>
        <v>0</v>
      </c>
      <c r="N42" s="40">
        <f>'Detailed Est Cashflow '!N106</f>
        <v>0</v>
      </c>
    </row>
    <row r="43" spans="1:26" ht="18.75" customHeight="1">
      <c r="A43" s="36" t="s">
        <v>95</v>
      </c>
      <c r="B43" s="40">
        <f>'Detailed Est Cashflow '!B107</f>
        <v>0</v>
      </c>
      <c r="C43" s="40">
        <f>'Detailed Est Cashflow '!C107</f>
        <v>0</v>
      </c>
      <c r="D43" s="40">
        <f>'Detailed Est Cashflow '!D107</f>
        <v>0</v>
      </c>
      <c r="E43" s="40">
        <f>'Detailed Est Cashflow '!E107</f>
        <v>0</v>
      </c>
      <c r="F43" s="40">
        <f>'Detailed Est Cashflow '!F107</f>
        <v>0</v>
      </c>
      <c r="G43" s="40">
        <f>'Detailed Est Cashflow '!G107</f>
        <v>0</v>
      </c>
      <c r="H43" s="40">
        <f>'Detailed Est Cashflow '!H107</f>
        <v>0</v>
      </c>
      <c r="I43" s="40">
        <f>'Detailed Est Cashflow '!I107</f>
        <v>0</v>
      </c>
      <c r="J43" s="40">
        <f>'Detailed Est Cashflow '!J107</f>
        <v>0</v>
      </c>
      <c r="K43" s="40">
        <f>'Detailed Est Cashflow '!K107</f>
        <v>0</v>
      </c>
      <c r="L43" s="40">
        <f>'Detailed Est Cashflow '!L107</f>
        <v>0</v>
      </c>
      <c r="M43" s="40">
        <f>'Detailed Est Cashflow '!M107</f>
        <v>0</v>
      </c>
      <c r="N43" s="40">
        <f>'Detailed Est Cashflow '!N107</f>
        <v>0</v>
      </c>
    </row>
    <row r="44" spans="1:26" ht="18.75" customHeight="1">
      <c r="A44" s="36" t="s">
        <v>99</v>
      </c>
      <c r="B44" s="40">
        <f>'Detailed Est Cashflow '!B108</f>
        <v>0</v>
      </c>
      <c r="C44" s="40">
        <f>'Detailed Est Cashflow '!C108</f>
        <v>0</v>
      </c>
      <c r="D44" s="40">
        <f>'Detailed Est Cashflow '!D108</f>
        <v>0</v>
      </c>
      <c r="E44" s="40">
        <f>'Detailed Est Cashflow '!E108</f>
        <v>0</v>
      </c>
      <c r="F44" s="40">
        <f>'Detailed Est Cashflow '!F108</f>
        <v>0</v>
      </c>
      <c r="G44" s="40">
        <f>'Detailed Est Cashflow '!G108</f>
        <v>0</v>
      </c>
      <c r="H44" s="40">
        <f>'Detailed Est Cashflow '!H108</f>
        <v>0</v>
      </c>
      <c r="I44" s="40">
        <f>'Detailed Est Cashflow '!I108</f>
        <v>0</v>
      </c>
      <c r="J44" s="40">
        <f>'Detailed Est Cashflow '!J108</f>
        <v>0</v>
      </c>
      <c r="K44" s="40">
        <f>'Detailed Est Cashflow '!K108</f>
        <v>0</v>
      </c>
      <c r="L44" s="40">
        <f>'Detailed Est Cashflow '!L108</f>
        <v>0</v>
      </c>
      <c r="M44" s="40">
        <f>'Detailed Est Cashflow '!M108</f>
        <v>0</v>
      </c>
      <c r="N44" s="40">
        <f>'Detailed Est Cashflow '!N108</f>
        <v>0</v>
      </c>
    </row>
    <row r="45" spans="1:26" ht="18.75" customHeight="1">
      <c r="A45" s="63" t="s">
        <v>100</v>
      </c>
      <c r="B45" s="44">
        <f>'Detailed Est Cashflow '!B109</f>
        <v>0</v>
      </c>
      <c r="C45" s="44">
        <f>'Detailed Est Cashflow '!C109</f>
        <v>0</v>
      </c>
      <c r="D45" s="44">
        <f>'Detailed Est Cashflow '!D109</f>
        <v>0</v>
      </c>
      <c r="E45" s="44">
        <f>'Detailed Est Cashflow '!E109</f>
        <v>0</v>
      </c>
      <c r="F45" s="44">
        <f>'Detailed Est Cashflow '!F109</f>
        <v>0</v>
      </c>
      <c r="G45" s="44">
        <f>'Detailed Est Cashflow '!G109</f>
        <v>0</v>
      </c>
      <c r="H45" s="44">
        <f>'Detailed Est Cashflow '!H109</f>
        <v>0</v>
      </c>
      <c r="I45" s="44">
        <f>'Detailed Est Cashflow '!I109</f>
        <v>0</v>
      </c>
      <c r="J45" s="44">
        <f>'Detailed Est Cashflow '!J109</f>
        <v>0</v>
      </c>
      <c r="K45" s="44">
        <f>'Detailed Est Cashflow '!K109</f>
        <v>0</v>
      </c>
      <c r="L45" s="44">
        <f>'Detailed Est Cashflow '!L109</f>
        <v>0</v>
      </c>
      <c r="M45" s="44">
        <f>'Detailed Est Cashflow '!M109</f>
        <v>0</v>
      </c>
      <c r="N45" s="44">
        <f>'Detailed Est Cashflow '!N109</f>
        <v>0</v>
      </c>
    </row>
    <row r="46" spans="1:26" s="8" customFormat="1" ht="23.25" customHeight="1" thickBot="1">
      <c r="A46" s="46" t="s">
        <v>106</v>
      </c>
      <c r="B46" s="68">
        <f>'Detailed Est Cashflow '!B110</f>
        <v>0</v>
      </c>
      <c r="C46" s="68">
        <f>'Detailed Est Cashflow '!C110</f>
        <v>0</v>
      </c>
      <c r="D46" s="68">
        <f>'Detailed Est Cashflow '!D110</f>
        <v>0</v>
      </c>
      <c r="E46" s="68">
        <f>'Detailed Est Cashflow '!E110</f>
        <v>0</v>
      </c>
      <c r="F46" s="68">
        <f>'Detailed Est Cashflow '!F110</f>
        <v>0</v>
      </c>
      <c r="G46" s="68">
        <f>'Detailed Est Cashflow '!G110</f>
        <v>0</v>
      </c>
      <c r="H46" s="68">
        <f>'Detailed Est Cashflow '!H110</f>
        <v>0</v>
      </c>
      <c r="I46" s="68">
        <f>'Detailed Est Cashflow '!I110</f>
        <v>0</v>
      </c>
      <c r="J46" s="68">
        <f>'Detailed Est Cashflow '!J110</f>
        <v>0</v>
      </c>
      <c r="K46" s="68">
        <f>'Detailed Est Cashflow '!K110</f>
        <v>0</v>
      </c>
      <c r="L46" s="68">
        <f>'Detailed Est Cashflow '!L110</f>
        <v>0</v>
      </c>
      <c r="M46" s="68">
        <f>'Detailed Est Cashflow '!M110</f>
        <v>0</v>
      </c>
      <c r="N46" s="68">
        <f>'Detailed Est Cashflow '!N110</f>
        <v>0</v>
      </c>
      <c r="Z46" s="9"/>
    </row>
    <row r="47" spans="1:26" s="8" customFormat="1" ht="23.25" customHeight="1">
      <c r="A47" s="80" t="s">
        <v>129</v>
      </c>
      <c r="B47" s="122">
        <f>'Detailed Est Cashflow '!B111</f>
        <v>0</v>
      </c>
      <c r="C47" s="122">
        <f>'Detailed Est Cashflow '!C111</f>
        <v>0</v>
      </c>
      <c r="D47" s="122">
        <f>'Detailed Est Cashflow '!D111</f>
        <v>0</v>
      </c>
      <c r="E47" s="122">
        <f>'Detailed Est Cashflow '!E111</f>
        <v>0</v>
      </c>
      <c r="F47" s="122">
        <f>'Detailed Est Cashflow '!F111</f>
        <v>0</v>
      </c>
      <c r="G47" s="122">
        <f>'Detailed Est Cashflow '!G111</f>
        <v>0</v>
      </c>
      <c r="H47" s="122">
        <f>'Detailed Est Cashflow '!H111</f>
        <v>0</v>
      </c>
      <c r="I47" s="122">
        <f>'Detailed Est Cashflow '!I111</f>
        <v>0</v>
      </c>
      <c r="J47" s="122">
        <f>'Detailed Est Cashflow '!J111</f>
        <v>0</v>
      </c>
      <c r="K47" s="122">
        <f>'Detailed Est Cashflow '!K111</f>
        <v>0</v>
      </c>
      <c r="L47" s="122">
        <f>'Detailed Est Cashflow '!L111</f>
        <v>0</v>
      </c>
      <c r="M47" s="122">
        <f>'Detailed Est Cashflow '!M111</f>
        <v>0</v>
      </c>
      <c r="N47" s="62"/>
      <c r="Z47" s="9"/>
    </row>
    <row r="48" spans="1:26" s="8" customFormat="1" ht="23.25" customHeight="1">
      <c r="A48" s="81" t="s">
        <v>22</v>
      </c>
      <c r="B48" s="123"/>
      <c r="C48" s="123"/>
      <c r="D48" s="123"/>
      <c r="E48" s="123"/>
      <c r="F48" s="123"/>
      <c r="G48" s="123"/>
      <c r="H48" s="123"/>
      <c r="I48" s="123"/>
      <c r="J48" s="123"/>
      <c r="K48" s="123"/>
      <c r="L48" s="123"/>
      <c r="M48" s="123"/>
      <c r="N48" s="62"/>
      <c r="Z48" s="9"/>
    </row>
    <row r="49" spans="1:26" s="8" customFormat="1" ht="23.25" customHeight="1" thickBot="1">
      <c r="A49" s="51" t="s">
        <v>130</v>
      </c>
      <c r="B49" s="52">
        <f>'Detailed Est Cashflow '!B112</f>
        <v>10000</v>
      </c>
      <c r="C49" s="52">
        <f>'Detailed Est Cashflow '!C112</f>
        <v>10000</v>
      </c>
      <c r="D49" s="52">
        <f>'Detailed Est Cashflow '!D112</f>
        <v>10000</v>
      </c>
      <c r="E49" s="52">
        <f>'Detailed Est Cashflow '!E112</f>
        <v>10000</v>
      </c>
      <c r="F49" s="52">
        <f>'Detailed Est Cashflow '!F112</f>
        <v>10000</v>
      </c>
      <c r="G49" s="52">
        <f>'Detailed Est Cashflow '!G112</f>
        <v>10000</v>
      </c>
      <c r="H49" s="52">
        <f>'Detailed Est Cashflow '!H112</f>
        <v>10000</v>
      </c>
      <c r="I49" s="52">
        <f>'Detailed Est Cashflow '!I112</f>
        <v>10000</v>
      </c>
      <c r="J49" s="52">
        <f>'Detailed Est Cashflow '!J112</f>
        <v>10000</v>
      </c>
      <c r="K49" s="52">
        <f>'Detailed Est Cashflow '!K112</f>
        <v>10000</v>
      </c>
      <c r="L49" s="52">
        <f>'Detailed Est Cashflow '!L112</f>
        <v>10000</v>
      </c>
      <c r="M49" s="52">
        <f>'Detailed Est Cashflow '!M112</f>
        <v>10000</v>
      </c>
      <c r="N49" s="62"/>
      <c r="Z49" s="9"/>
    </row>
    <row r="50" spans="1:26" ht="13.8" thickTop="1">
      <c r="A50" s="83" t="s">
        <v>12</v>
      </c>
      <c r="B50" s="84"/>
      <c r="C50" s="84"/>
      <c r="D50" s="84"/>
      <c r="E50" s="84"/>
      <c r="F50" s="84"/>
      <c r="G50" s="84"/>
      <c r="H50" s="84"/>
      <c r="I50" s="84"/>
      <c r="J50" s="84"/>
      <c r="K50" s="84"/>
      <c r="L50" s="84"/>
      <c r="M50" s="84"/>
      <c r="N50" s="25"/>
    </row>
    <row r="51" spans="1:26" ht="12.75" customHeight="1">
      <c r="A51" s="85" t="s">
        <v>13</v>
      </c>
      <c r="B51" s="86"/>
      <c r="C51" s="86"/>
      <c r="D51" s="86"/>
      <c r="E51" s="86"/>
      <c r="F51" s="86"/>
      <c r="G51" s="86"/>
      <c r="H51" s="86"/>
      <c r="I51" s="86"/>
      <c r="J51" s="86"/>
      <c r="K51" s="86"/>
      <c r="L51" s="86"/>
      <c r="M51" s="86"/>
      <c r="N51" s="25"/>
    </row>
    <row r="52" spans="1:26" ht="12.75" customHeight="1">
      <c r="A52" s="85" t="s">
        <v>143</v>
      </c>
      <c r="B52" s="85"/>
      <c r="C52" s="85"/>
      <c r="D52" s="85"/>
      <c r="E52" s="85"/>
      <c r="F52" s="85"/>
      <c r="G52" s="85"/>
      <c r="H52" s="85"/>
      <c r="I52" s="85"/>
      <c r="J52" s="85"/>
      <c r="K52" s="85"/>
      <c r="L52" s="85"/>
      <c r="M52" s="85"/>
      <c r="N52" s="25"/>
    </row>
    <row r="53" spans="1:26" ht="12.75" customHeight="1">
      <c r="A53" s="85" t="s">
        <v>127</v>
      </c>
      <c r="B53" s="85"/>
      <c r="C53" s="85"/>
      <c r="D53" s="85"/>
      <c r="E53" s="85"/>
      <c r="F53" s="85"/>
      <c r="G53" s="85"/>
      <c r="H53" s="85"/>
      <c r="I53" s="85"/>
      <c r="J53" s="85"/>
      <c r="K53" s="85"/>
      <c r="L53" s="85"/>
      <c r="M53" s="85"/>
      <c r="N53" s="25"/>
    </row>
    <row r="54" spans="1:26">
      <c r="A54" s="26" t="s">
        <v>138</v>
      </c>
      <c r="B54" s="108"/>
      <c r="C54" s="108"/>
      <c r="D54" s="108"/>
      <c r="E54" s="108"/>
      <c r="F54" s="108"/>
      <c r="G54" s="108"/>
      <c r="H54" s="108"/>
      <c r="I54" s="108"/>
      <c r="J54" s="108"/>
      <c r="K54" s="108"/>
      <c r="L54" s="108"/>
      <c r="M54" s="108"/>
      <c r="N54" s="25"/>
    </row>
    <row r="55" spans="1:26">
      <c r="A55" s="90"/>
      <c r="B55" s="108"/>
      <c r="C55" s="108"/>
      <c r="D55" s="108"/>
      <c r="E55" s="108"/>
      <c r="F55" s="108"/>
      <c r="G55" s="108"/>
      <c r="H55" s="108"/>
      <c r="I55" s="108"/>
      <c r="J55" s="108"/>
      <c r="K55" s="108"/>
      <c r="L55" s="108"/>
      <c r="M55" s="108"/>
      <c r="N55" s="25"/>
    </row>
    <row r="56" spans="1:26">
      <c r="A56" s="90"/>
      <c r="B56" s="108"/>
      <c r="C56" s="108"/>
      <c r="D56" s="108"/>
      <c r="E56" s="108"/>
      <c r="F56" s="108"/>
      <c r="G56" s="108"/>
      <c r="H56" s="108"/>
      <c r="I56" s="108"/>
      <c r="J56" s="108"/>
      <c r="K56" s="108"/>
      <c r="L56" s="108"/>
      <c r="M56" s="108"/>
      <c r="N56" s="25"/>
    </row>
    <row r="57" spans="1:26">
      <c r="A57" s="90"/>
    </row>
  </sheetData>
  <mergeCells count="12">
    <mergeCell ref="F47:F48"/>
    <mergeCell ref="G47:G48"/>
    <mergeCell ref="L47:L48"/>
    <mergeCell ref="M47:M48"/>
    <mergeCell ref="B47:B48"/>
    <mergeCell ref="C47:C48"/>
    <mergeCell ref="D47:D48"/>
    <mergeCell ref="E47:E48"/>
    <mergeCell ref="H47:H48"/>
    <mergeCell ref="I47:I48"/>
    <mergeCell ref="J47:J48"/>
    <mergeCell ref="K47:K48"/>
  </mergeCells>
  <phoneticPr fontId="7" type="noConversion"/>
  <dataValidations count="2">
    <dataValidation type="list" allowBlank="1" showInputMessage="1" showErrorMessage="1" prompt="What changes are you expecting in your revenues" sqref="B9" xr:uid="{00000000-0002-0000-0200-000000000000}">
      <formula1>$Z$1:$Z$66</formula1>
    </dataValidation>
    <dataValidation type="list" allowBlank="1" showInputMessage="1" showErrorMessage="1" prompt="What changes are you expecting in your expenses" sqref="B10" xr:uid="{00000000-0002-0000-0200-000001000000}">
      <formula1>$Z$1:$Z$66</formula1>
    </dataValidation>
  </dataValidations>
  <pageMargins left="0.75" right="0.75" top="1" bottom="1" header="0.5" footer="0.5"/>
  <pageSetup paperSize="9" orientation="portrait" r:id="rId1"/>
  <headerFooter alignWithMargins="0">
    <evenHeader>&amp;C&amp;"arial,Regular"&amp;9 UNCLASSIFIED</evenHeader>
    <evenFooter>&amp;C&amp;"arial,Regular"&amp;9 UNCLASSIFIED</evenFooter>
    <firstHeader>&amp;C&amp;"arial,Regular"&amp;9 UNCLASSIFIED</firstHeader>
    <firstFooter>&amp;C&amp;"arial,Regular"&amp;9 UNCLASSIFIED</firstFooter>
  </headerFooter>
  <ignoredErrors>
    <ignoredError sqref="B11:M11 B15:B18 C15:N18 B20:B24 C20:N24 B27:B37 C27:N37 B39:B45 C39:N45"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121"/>
  <sheetViews>
    <sheetView workbookViewId="0">
      <selection activeCell="A117" sqref="A117:X117"/>
    </sheetView>
  </sheetViews>
  <sheetFormatPr defaultRowHeight="13.2"/>
  <cols>
    <col min="1" max="1" width="24.33203125" customWidth="1"/>
    <col min="22" max="23" width="10" customWidth="1"/>
    <col min="24" max="25" width="9.44140625" customWidth="1"/>
    <col min="27" max="27" width="24.6640625" customWidth="1"/>
    <col min="28" max="28" width="9.109375" customWidth="1"/>
    <col min="30" max="30" width="57.5546875" customWidth="1"/>
  </cols>
  <sheetData>
    <row r="1" spans="1:40" ht="18" thickBot="1">
      <c r="A1" s="121" t="s">
        <v>112</v>
      </c>
      <c r="B1" s="114"/>
      <c r="C1" s="115"/>
      <c r="D1" s="115"/>
      <c r="E1" s="115"/>
      <c r="F1" s="115"/>
      <c r="G1" s="115"/>
      <c r="H1" s="115"/>
      <c r="I1" s="115"/>
      <c r="J1" s="115"/>
      <c r="K1" s="115"/>
      <c r="L1" s="115"/>
      <c r="M1" s="115"/>
      <c r="N1" s="115"/>
      <c r="O1" s="115"/>
      <c r="P1" s="115"/>
    </row>
    <row r="2" spans="1:40" ht="13.8" thickTop="1">
      <c r="A2" s="113" t="s">
        <v>133</v>
      </c>
      <c r="B2" s="114"/>
      <c r="C2" s="115"/>
      <c r="D2" s="115"/>
      <c r="E2" s="115"/>
      <c r="F2" s="115"/>
      <c r="G2" s="115"/>
      <c r="H2" s="115"/>
      <c r="I2" s="115"/>
      <c r="J2" s="115"/>
      <c r="K2" s="115"/>
      <c r="L2" s="115"/>
      <c r="M2" s="115"/>
      <c r="N2" s="115"/>
      <c r="O2" s="115"/>
      <c r="P2" s="115"/>
    </row>
    <row r="3" spans="1:40">
      <c r="A3" s="116" t="s">
        <v>140</v>
      </c>
      <c r="B3" s="117"/>
      <c r="C3" s="115"/>
      <c r="D3" s="115"/>
      <c r="E3" s="115"/>
      <c r="F3" s="115"/>
      <c r="G3" s="115"/>
      <c r="H3" s="115"/>
      <c r="I3" s="115"/>
      <c r="J3" s="115"/>
      <c r="K3" s="115"/>
      <c r="L3" s="115"/>
      <c r="M3" s="115"/>
      <c r="N3" s="115"/>
      <c r="O3" s="115"/>
      <c r="P3" s="115"/>
    </row>
    <row r="4" spans="1:40">
      <c r="A4" s="115" t="s">
        <v>126</v>
      </c>
      <c r="B4" s="118"/>
      <c r="C4" s="115"/>
      <c r="D4" s="115"/>
      <c r="E4" s="115"/>
      <c r="F4" s="115"/>
      <c r="G4" s="115"/>
      <c r="H4" s="115"/>
      <c r="I4" s="115"/>
      <c r="J4" s="115"/>
      <c r="K4" s="115"/>
      <c r="L4" s="115"/>
      <c r="M4" s="115"/>
      <c r="N4" s="115"/>
      <c r="O4" s="115"/>
      <c r="P4" s="115"/>
    </row>
    <row r="5" spans="1:40">
      <c r="A5" s="116" t="s">
        <v>132</v>
      </c>
      <c r="B5" s="119"/>
      <c r="C5" s="115"/>
      <c r="D5" s="115"/>
      <c r="E5" s="115"/>
      <c r="F5" s="115"/>
      <c r="G5" s="115"/>
      <c r="H5" s="115"/>
      <c r="I5" s="115"/>
      <c r="J5" s="115"/>
      <c r="K5" s="115"/>
      <c r="L5" s="115"/>
      <c r="M5" s="115"/>
      <c r="N5" s="115"/>
      <c r="O5" s="115"/>
      <c r="P5" s="115"/>
    </row>
    <row r="6" spans="1:40" ht="13.8">
      <c r="A6" s="116" t="s">
        <v>131</v>
      </c>
      <c r="B6" s="120"/>
      <c r="C6" s="115"/>
      <c r="D6" s="115"/>
      <c r="E6" s="115"/>
      <c r="F6" s="115"/>
      <c r="G6" s="115"/>
      <c r="H6" s="115"/>
      <c r="I6" s="115"/>
      <c r="J6" s="115"/>
      <c r="K6" s="115"/>
      <c r="L6" s="115"/>
      <c r="M6" s="115"/>
      <c r="N6" s="115"/>
      <c r="O6" s="115"/>
      <c r="P6" s="115"/>
    </row>
    <row r="7" spans="1:40" ht="18" thickBot="1">
      <c r="A7" s="24" t="s">
        <v>14</v>
      </c>
      <c r="B7" s="93"/>
    </row>
    <row r="8" spans="1:40" ht="13.8" thickTop="1">
      <c r="A8" t="s">
        <v>15</v>
      </c>
      <c r="B8">
        <v>0</v>
      </c>
    </row>
    <row r="9" spans="1:40">
      <c r="A9" t="s">
        <v>16</v>
      </c>
      <c r="B9">
        <v>0</v>
      </c>
    </row>
    <row r="10" spans="1:40" s="8" customFormat="1" ht="23.25" customHeight="1" thickBot="1">
      <c r="A10" s="73" t="s">
        <v>137</v>
      </c>
      <c r="AB10" s="10"/>
      <c r="AK10" s="9"/>
    </row>
    <row r="11" spans="1:40" s="8" customFormat="1" ht="23.25" customHeight="1" thickTop="1">
      <c r="A11" s="101" t="s">
        <v>128</v>
      </c>
      <c r="B11" s="125" t="str">
        <f>'Detailed Est Cashflow '!B12</f>
        <v>Month one</v>
      </c>
      <c r="C11" s="126"/>
      <c r="D11" s="125" t="str">
        <f>'Detailed Est Cashflow '!C12</f>
        <v>Month two</v>
      </c>
      <c r="E11" s="126"/>
      <c r="F11" s="125" t="str">
        <f>'Detailed Est Cashflow '!D12</f>
        <v>Month three</v>
      </c>
      <c r="G11" s="126"/>
      <c r="H11" s="125" t="str">
        <f>'Detailed Est Cashflow '!E12</f>
        <v>Month four</v>
      </c>
      <c r="I11" s="126"/>
      <c r="J11" s="125" t="str">
        <f>'Detailed Est Cashflow '!F12</f>
        <v>Month five</v>
      </c>
      <c r="K11" s="126"/>
      <c r="L11" s="125" t="str">
        <f>'Detailed Est Cashflow '!G12</f>
        <v>Month six</v>
      </c>
      <c r="M11" s="126"/>
      <c r="N11" s="125" t="str">
        <f>'Detailed Est Cashflow '!H12</f>
        <v>Month seven</v>
      </c>
      <c r="O11" s="126"/>
      <c r="P11" s="125" t="str">
        <f>'Detailed Est Cashflow '!I12</f>
        <v>Month eight</v>
      </c>
      <c r="Q11" s="126"/>
      <c r="R11" s="125" t="str">
        <f>'Detailed Est Cashflow '!J12</f>
        <v>Month nine</v>
      </c>
      <c r="S11" s="126"/>
      <c r="T11" s="125" t="str">
        <f>'Detailed Est Cashflow '!K12</f>
        <v>Month ten</v>
      </c>
      <c r="U11" s="126"/>
      <c r="V11" s="125" t="str">
        <f>'Detailed Est Cashflow '!L12</f>
        <v>Month eleven</v>
      </c>
      <c r="W11" s="126"/>
      <c r="X11" s="125" t="str">
        <f>'Detailed Est Cashflow '!M12</f>
        <v>Month twelve</v>
      </c>
      <c r="Y11" s="126"/>
      <c r="AC11"/>
      <c r="AF11" s="5"/>
      <c r="AG11" s="5"/>
      <c r="AH11" s="5"/>
      <c r="AI11" s="5"/>
      <c r="AJ11" s="5"/>
      <c r="AK11" s="5"/>
      <c r="AL11" s="5"/>
      <c r="AM11" s="5"/>
      <c r="AN11" s="5"/>
    </row>
    <row r="12" spans="1:40" s="8" customFormat="1" ht="23.25" customHeight="1">
      <c r="A12" s="102"/>
      <c r="B12" s="103" t="s">
        <v>107</v>
      </c>
      <c r="C12" s="104" t="s">
        <v>108</v>
      </c>
      <c r="D12" s="103" t="s">
        <v>107</v>
      </c>
      <c r="E12" s="104" t="s">
        <v>108</v>
      </c>
      <c r="F12" s="103" t="s">
        <v>107</v>
      </c>
      <c r="G12" s="104" t="s">
        <v>108</v>
      </c>
      <c r="H12" s="103" t="s">
        <v>107</v>
      </c>
      <c r="I12" s="104" t="s">
        <v>108</v>
      </c>
      <c r="J12" s="103" t="s">
        <v>107</v>
      </c>
      <c r="K12" s="104" t="s">
        <v>108</v>
      </c>
      <c r="L12" s="103" t="s">
        <v>107</v>
      </c>
      <c r="M12" s="104" t="s">
        <v>108</v>
      </c>
      <c r="N12" s="103" t="s">
        <v>107</v>
      </c>
      <c r="O12" s="104" t="s">
        <v>108</v>
      </c>
      <c r="P12" s="103" t="s">
        <v>107</v>
      </c>
      <c r="Q12" s="104" t="s">
        <v>108</v>
      </c>
      <c r="R12" s="103" t="s">
        <v>107</v>
      </c>
      <c r="S12" s="104" t="s">
        <v>108</v>
      </c>
      <c r="T12" s="103" t="s">
        <v>107</v>
      </c>
      <c r="U12" s="104" t="s">
        <v>108</v>
      </c>
      <c r="V12" s="103" t="s">
        <v>107</v>
      </c>
      <c r="W12" s="104" t="s">
        <v>108</v>
      </c>
      <c r="X12" s="103" t="s">
        <v>107</v>
      </c>
      <c r="Y12" s="104" t="s">
        <v>108</v>
      </c>
      <c r="AC12"/>
      <c r="AF12" s="5"/>
      <c r="AG12" s="5"/>
      <c r="AH12" s="5"/>
      <c r="AI12" s="5"/>
      <c r="AJ12" s="5"/>
      <c r="AK12" s="5"/>
      <c r="AL12" s="5"/>
      <c r="AM12" s="5"/>
      <c r="AN12" s="5"/>
    </row>
    <row r="13" spans="1:40" s="8" customFormat="1" ht="23.25" customHeight="1">
      <c r="A13" s="31" t="s">
        <v>18</v>
      </c>
      <c r="B13" s="105">
        <f>'Detailed Est Cashflow '!B13</f>
        <v>10000</v>
      </c>
      <c r="C13" s="106"/>
      <c r="D13" s="105">
        <f>'Detailed Est Cashflow '!C13</f>
        <v>10000</v>
      </c>
      <c r="E13" s="106">
        <f>C113</f>
        <v>0</v>
      </c>
      <c r="F13" s="105">
        <f>'Detailed Est Cashflow '!D13</f>
        <v>10000</v>
      </c>
      <c r="G13" s="106">
        <f>E113</f>
        <v>0</v>
      </c>
      <c r="H13" s="105">
        <f>'Detailed Est Cashflow '!E13</f>
        <v>10000</v>
      </c>
      <c r="I13" s="106">
        <f>G113</f>
        <v>0</v>
      </c>
      <c r="J13" s="105">
        <f>'Detailed Est Cashflow '!F13</f>
        <v>10000</v>
      </c>
      <c r="K13" s="106">
        <f>I113</f>
        <v>0</v>
      </c>
      <c r="L13" s="105">
        <f>'Detailed Est Cashflow '!G13</f>
        <v>10000</v>
      </c>
      <c r="M13" s="106">
        <f>K113</f>
        <v>0</v>
      </c>
      <c r="N13" s="105">
        <f>'Detailed Est Cashflow '!H13</f>
        <v>10000</v>
      </c>
      <c r="O13" s="106">
        <f>M113</f>
        <v>0</v>
      </c>
      <c r="P13" s="105">
        <f>'Detailed Est Cashflow '!I13</f>
        <v>10000</v>
      </c>
      <c r="Q13" s="106">
        <f>O113</f>
        <v>0</v>
      </c>
      <c r="R13" s="105">
        <f>'Detailed Est Cashflow '!J13</f>
        <v>10000</v>
      </c>
      <c r="S13" s="106">
        <f>Q113</f>
        <v>0</v>
      </c>
      <c r="T13" s="105">
        <f>'Detailed Est Cashflow '!K13</f>
        <v>10000</v>
      </c>
      <c r="U13" s="106">
        <f>S113</f>
        <v>0</v>
      </c>
      <c r="V13" s="105">
        <f>'Detailed Est Cashflow '!L13</f>
        <v>10000</v>
      </c>
      <c r="W13" s="106">
        <f>U113</f>
        <v>0</v>
      </c>
      <c r="X13" s="105">
        <f>'Detailed Est Cashflow '!M13</f>
        <v>10000</v>
      </c>
      <c r="Y13" s="106">
        <f>W113</f>
        <v>0</v>
      </c>
      <c r="AC13"/>
      <c r="AF13" s="13"/>
      <c r="AG13" s="13"/>
      <c r="AH13" s="13"/>
      <c r="AI13" s="13"/>
      <c r="AJ13" s="13"/>
      <c r="AK13" s="13"/>
      <c r="AL13" s="13"/>
      <c r="AM13" s="13"/>
      <c r="AN13" s="13"/>
    </row>
    <row r="14" spans="1:40" s="8" customFormat="1" ht="23.25" customHeight="1" thickBot="1">
      <c r="A14" s="71" t="s">
        <v>103</v>
      </c>
      <c r="B14" s="71"/>
      <c r="C14" s="71"/>
      <c r="D14" s="71"/>
      <c r="E14" s="71"/>
      <c r="F14" s="71"/>
      <c r="G14" s="71"/>
      <c r="H14" s="71"/>
      <c r="I14" s="71"/>
      <c r="J14" s="71"/>
      <c r="K14" s="71"/>
      <c r="L14" s="71"/>
      <c r="M14" s="71"/>
      <c r="N14" s="71"/>
      <c r="O14" s="71"/>
      <c r="P14" s="71"/>
      <c r="Q14" s="71"/>
      <c r="R14" s="71"/>
      <c r="S14" s="71"/>
      <c r="T14" s="71"/>
      <c r="U14" s="71"/>
      <c r="V14" s="71"/>
      <c r="W14" s="71"/>
      <c r="X14" s="71"/>
      <c r="Y14" s="87"/>
      <c r="AB14" s="6"/>
      <c r="AC14" s="6"/>
      <c r="AF14" s="6"/>
      <c r="AG14" s="6"/>
      <c r="AH14" s="6"/>
      <c r="AI14" s="6"/>
      <c r="AJ14" s="6"/>
      <c r="AK14" s="6"/>
      <c r="AL14" s="6"/>
      <c r="AM14" s="6"/>
      <c r="AN14" s="6"/>
    </row>
    <row r="15" spans="1:40" ht="15.6" thickTop="1" thickBot="1">
      <c r="A15" s="111" t="s">
        <v>84</v>
      </c>
      <c r="B15" s="63"/>
      <c r="C15" s="63"/>
      <c r="D15" s="63"/>
      <c r="E15" s="63"/>
      <c r="F15" s="63"/>
      <c r="G15" s="63"/>
      <c r="H15" s="63"/>
      <c r="I15" s="63"/>
      <c r="J15" s="63"/>
      <c r="K15" s="63"/>
      <c r="L15" s="63"/>
      <c r="M15" s="63"/>
      <c r="N15" s="63"/>
      <c r="O15" s="63"/>
      <c r="P15" s="63"/>
      <c r="Q15" s="63"/>
      <c r="R15" s="63"/>
      <c r="S15" s="63"/>
      <c r="T15" s="63"/>
      <c r="U15" s="63"/>
      <c r="V15" s="63"/>
      <c r="W15" s="63"/>
      <c r="X15" s="63"/>
      <c r="Y15" s="63"/>
      <c r="AF15" s="7"/>
      <c r="AG15" s="7"/>
      <c r="AH15" s="7"/>
      <c r="AI15" s="7"/>
      <c r="AJ15" s="7"/>
      <c r="AK15" s="7"/>
      <c r="AL15" s="7"/>
      <c r="AM15" s="7"/>
      <c r="AN15" s="7"/>
    </row>
    <row r="16" spans="1:40" s="8" customFormat="1" ht="23.25" customHeight="1">
      <c r="A16" s="33" t="s">
        <v>142</v>
      </c>
      <c r="B16" s="34">
        <f>'Detailed Est Cashflow '!B15</f>
        <v>0</v>
      </c>
      <c r="C16" s="34"/>
      <c r="D16" s="34">
        <f>'Detailed Est Cashflow '!C15</f>
        <v>0</v>
      </c>
      <c r="E16" s="34"/>
      <c r="F16" s="34">
        <f>'Detailed Est Cashflow '!D15</f>
        <v>0</v>
      </c>
      <c r="G16" s="34"/>
      <c r="H16" s="34">
        <f>'Detailed Est Cashflow '!E15</f>
        <v>0</v>
      </c>
      <c r="I16" s="34"/>
      <c r="J16" s="34">
        <f>'Detailed Est Cashflow '!F15</f>
        <v>0</v>
      </c>
      <c r="K16" s="34"/>
      <c r="L16" s="34">
        <f>'Detailed Est Cashflow '!G15</f>
        <v>0</v>
      </c>
      <c r="M16" s="34"/>
      <c r="N16" s="34">
        <f>'Detailed Est Cashflow '!H15</f>
        <v>0</v>
      </c>
      <c r="O16" s="34"/>
      <c r="P16" s="34">
        <f>'Detailed Est Cashflow '!I15</f>
        <v>0</v>
      </c>
      <c r="Q16" s="34"/>
      <c r="R16" s="34">
        <f>'Detailed Est Cashflow '!J15</f>
        <v>0</v>
      </c>
      <c r="S16" s="34"/>
      <c r="T16" s="34">
        <f>'Detailed Est Cashflow '!K15</f>
        <v>0</v>
      </c>
      <c r="U16" s="34"/>
      <c r="V16" s="34">
        <f>'Detailed Est Cashflow '!L15</f>
        <v>0</v>
      </c>
      <c r="W16" s="34"/>
      <c r="X16" s="34">
        <f>'Detailed Est Cashflow '!M15</f>
        <v>0</v>
      </c>
      <c r="Y16" s="107"/>
    </row>
    <row r="17" spans="1:37" s="8" customFormat="1" ht="23.25" customHeight="1">
      <c r="A17" s="36" t="s">
        <v>141</v>
      </c>
      <c r="B17" s="34">
        <f>'Detailed Est Cashflow '!B16</f>
        <v>0</v>
      </c>
      <c r="C17" s="34"/>
      <c r="D17" s="34">
        <f>'Detailed Est Cashflow '!C16</f>
        <v>0</v>
      </c>
      <c r="E17" s="34"/>
      <c r="F17" s="34">
        <f>'Detailed Est Cashflow '!D16</f>
        <v>0</v>
      </c>
      <c r="G17" s="34"/>
      <c r="H17" s="34">
        <f>'Detailed Est Cashflow '!E16</f>
        <v>0</v>
      </c>
      <c r="I17" s="34"/>
      <c r="J17" s="34">
        <f>'Detailed Est Cashflow '!F16</f>
        <v>0</v>
      </c>
      <c r="K17" s="34"/>
      <c r="L17" s="34">
        <f>'Detailed Est Cashflow '!G16</f>
        <v>0</v>
      </c>
      <c r="M17" s="34"/>
      <c r="N17" s="34">
        <f>'Detailed Est Cashflow '!H16</f>
        <v>0</v>
      </c>
      <c r="O17" s="34"/>
      <c r="P17" s="34">
        <f>'Detailed Est Cashflow '!I16</f>
        <v>0</v>
      </c>
      <c r="Q17" s="34"/>
      <c r="R17" s="34">
        <f>'Detailed Est Cashflow '!J16</f>
        <v>0</v>
      </c>
      <c r="S17" s="34"/>
      <c r="T17" s="34">
        <f>'Detailed Est Cashflow '!K16</f>
        <v>0</v>
      </c>
      <c r="U17" s="34"/>
      <c r="V17" s="34">
        <f>'Detailed Est Cashflow '!L16</f>
        <v>0</v>
      </c>
      <c r="W17" s="34"/>
      <c r="X17" s="34">
        <f>'Detailed Est Cashflow '!M16</f>
        <v>0</v>
      </c>
      <c r="Y17" s="107"/>
    </row>
    <row r="18" spans="1:37" s="8" customFormat="1" ht="23.25" customHeight="1">
      <c r="A18" s="36" t="s">
        <v>21</v>
      </c>
      <c r="B18" s="34">
        <f>'Detailed Est Cashflow '!B17</f>
        <v>0</v>
      </c>
      <c r="C18" s="34"/>
      <c r="D18" s="34">
        <f>'Detailed Est Cashflow '!C17</f>
        <v>0</v>
      </c>
      <c r="E18" s="34"/>
      <c r="F18" s="34">
        <f>'Detailed Est Cashflow '!D17</f>
        <v>0</v>
      </c>
      <c r="G18" s="34"/>
      <c r="H18" s="34">
        <f>'Detailed Est Cashflow '!E17</f>
        <v>0</v>
      </c>
      <c r="I18" s="34"/>
      <c r="J18" s="34">
        <f>'Detailed Est Cashflow '!F17</f>
        <v>0</v>
      </c>
      <c r="K18" s="34"/>
      <c r="L18" s="34">
        <f>'Detailed Est Cashflow '!G17</f>
        <v>0</v>
      </c>
      <c r="M18" s="34"/>
      <c r="N18" s="34">
        <f>'Detailed Est Cashflow '!H17</f>
        <v>0</v>
      </c>
      <c r="O18" s="34"/>
      <c r="P18" s="34">
        <f>'Detailed Est Cashflow '!I17</f>
        <v>0</v>
      </c>
      <c r="Q18" s="34"/>
      <c r="R18" s="34">
        <f>'Detailed Est Cashflow '!J17</f>
        <v>0</v>
      </c>
      <c r="S18" s="34"/>
      <c r="T18" s="34">
        <f>'Detailed Est Cashflow '!K17</f>
        <v>0</v>
      </c>
      <c r="U18" s="34"/>
      <c r="V18" s="34">
        <f>'Detailed Est Cashflow '!L17</f>
        <v>0</v>
      </c>
      <c r="W18" s="34"/>
      <c r="X18" s="34">
        <f>'Detailed Est Cashflow '!M17</f>
        <v>0</v>
      </c>
      <c r="Y18" s="107"/>
      <c r="AK18" s="9"/>
    </row>
    <row r="19" spans="1:37">
      <c r="A19" s="43" t="s">
        <v>85</v>
      </c>
      <c r="B19" s="77">
        <f>'Detailed Est Cashflow '!B18</f>
        <v>0</v>
      </c>
      <c r="C19" s="77">
        <f>SUM(C16:C18)</f>
        <v>0</v>
      </c>
      <c r="D19" s="77">
        <f>'Detailed Est Cashflow '!C18</f>
        <v>0</v>
      </c>
      <c r="E19" s="77">
        <f>SUM(E16:E18)</f>
        <v>0</v>
      </c>
      <c r="F19" s="77">
        <f>'Detailed Est Cashflow '!D18</f>
        <v>0</v>
      </c>
      <c r="G19" s="77">
        <f>SUM(G16:G18)</f>
        <v>0</v>
      </c>
      <c r="H19" s="77">
        <f>'Detailed Est Cashflow '!E18</f>
        <v>0</v>
      </c>
      <c r="I19" s="77">
        <f>SUM(I16:I18)</f>
        <v>0</v>
      </c>
      <c r="J19" s="77">
        <f>'Detailed Est Cashflow '!F18</f>
        <v>0</v>
      </c>
      <c r="K19" s="77">
        <f>SUM(K16:K18)</f>
        <v>0</v>
      </c>
      <c r="L19" s="77">
        <f>'Detailed Est Cashflow '!G18</f>
        <v>0</v>
      </c>
      <c r="M19" s="77">
        <f>SUM(M16:M18)</f>
        <v>0</v>
      </c>
      <c r="N19" s="77">
        <f>'Detailed Est Cashflow '!H18</f>
        <v>0</v>
      </c>
      <c r="O19" s="77">
        <f>SUM(O16:O18)</f>
        <v>0</v>
      </c>
      <c r="P19" s="77">
        <f>'Detailed Est Cashflow '!I18</f>
        <v>0</v>
      </c>
      <c r="Q19" s="77">
        <f>SUM(Q16:Q18)</f>
        <v>0</v>
      </c>
      <c r="R19" s="77">
        <f>'Detailed Est Cashflow '!J18</f>
        <v>0</v>
      </c>
      <c r="S19" s="77">
        <f>SUM(S16:S18)</f>
        <v>0</v>
      </c>
      <c r="T19" s="77">
        <f>'Detailed Est Cashflow '!K18</f>
        <v>0</v>
      </c>
      <c r="U19" s="77">
        <f>SUM(U16:U18)</f>
        <v>0</v>
      </c>
      <c r="V19" s="77">
        <f>'Detailed Est Cashflow '!L18</f>
        <v>0</v>
      </c>
      <c r="W19" s="77">
        <f>SUM(W16:W18)</f>
        <v>0</v>
      </c>
      <c r="X19" s="77">
        <f>'Detailed Est Cashflow '!M18</f>
        <v>0</v>
      </c>
      <c r="Y19" s="77">
        <f>SUM(Y16:Y18)</f>
        <v>0</v>
      </c>
    </row>
    <row r="20" spans="1:37" ht="15" thickBot="1">
      <c r="A20" s="111" t="s">
        <v>86</v>
      </c>
      <c r="B20" s="63"/>
      <c r="C20" s="63"/>
      <c r="D20" s="63"/>
      <c r="E20" s="63"/>
      <c r="F20" s="63"/>
      <c r="G20" s="63"/>
      <c r="H20" s="63"/>
      <c r="I20" s="63"/>
      <c r="J20" s="63"/>
      <c r="K20" s="63"/>
      <c r="L20" s="63"/>
      <c r="M20" s="63"/>
      <c r="N20" s="63"/>
      <c r="O20" s="63"/>
      <c r="P20" s="63"/>
      <c r="Q20" s="63"/>
      <c r="R20" s="63"/>
      <c r="S20" s="63"/>
      <c r="T20" s="63"/>
      <c r="U20" s="63"/>
      <c r="V20" s="63"/>
      <c r="W20" s="63"/>
      <c r="X20" s="63"/>
      <c r="Y20" s="63"/>
      <c r="AD20" s="8"/>
    </row>
    <row r="21" spans="1:37" s="8" customFormat="1" ht="23.25" customHeight="1">
      <c r="A21" s="42" t="s">
        <v>87</v>
      </c>
      <c r="B21" s="40">
        <f>'Detailed Est Cashflow '!B20</f>
        <v>0</v>
      </c>
      <c r="C21" s="40"/>
      <c r="D21" s="40">
        <f>'Detailed Est Cashflow '!C20</f>
        <v>0</v>
      </c>
      <c r="E21" s="40"/>
      <c r="F21" s="40">
        <f>'Detailed Est Cashflow '!D20</f>
        <v>0</v>
      </c>
      <c r="G21" s="40"/>
      <c r="H21" s="40">
        <f>'Detailed Est Cashflow '!E20</f>
        <v>0</v>
      </c>
      <c r="I21" s="40"/>
      <c r="J21" s="40">
        <f>'Detailed Est Cashflow '!F20</f>
        <v>0</v>
      </c>
      <c r="K21" s="40"/>
      <c r="L21" s="40">
        <f>'Detailed Est Cashflow '!G20</f>
        <v>0</v>
      </c>
      <c r="M21" s="40"/>
      <c r="N21" s="40">
        <f>'Detailed Est Cashflow '!H20</f>
        <v>0</v>
      </c>
      <c r="O21" s="40"/>
      <c r="P21" s="40">
        <f>'Detailed Est Cashflow '!I20</f>
        <v>0</v>
      </c>
      <c r="Q21" s="40"/>
      <c r="R21" s="40">
        <f>'Detailed Est Cashflow '!J20</f>
        <v>0</v>
      </c>
      <c r="S21" s="40"/>
      <c r="T21" s="40">
        <f>'Detailed Est Cashflow '!K20</f>
        <v>0</v>
      </c>
      <c r="U21" s="40"/>
      <c r="V21" s="40">
        <f>'Detailed Est Cashflow '!L20</f>
        <v>0</v>
      </c>
      <c r="W21" s="40"/>
      <c r="X21" s="40">
        <f>'Detailed Est Cashflow '!M20</f>
        <v>0</v>
      </c>
      <c r="Y21" s="94"/>
      <c r="AK21" s="9"/>
    </row>
    <row r="22" spans="1:37" s="8" customFormat="1" ht="23.25" customHeight="1">
      <c r="A22" s="36" t="s">
        <v>88</v>
      </c>
      <c r="B22" s="40">
        <f>'Detailed Est Cashflow '!B21</f>
        <v>0</v>
      </c>
      <c r="C22" s="40"/>
      <c r="D22" s="40">
        <f>'Detailed Est Cashflow '!C21</f>
        <v>0</v>
      </c>
      <c r="E22" s="40"/>
      <c r="F22" s="40">
        <f>'Detailed Est Cashflow '!D21</f>
        <v>0</v>
      </c>
      <c r="G22" s="40"/>
      <c r="H22" s="40">
        <f>'Detailed Est Cashflow '!E21</f>
        <v>0</v>
      </c>
      <c r="I22" s="40"/>
      <c r="J22" s="40">
        <f>'Detailed Est Cashflow '!F21</f>
        <v>0</v>
      </c>
      <c r="K22" s="40"/>
      <c r="L22" s="40">
        <f>'Detailed Est Cashflow '!G21</f>
        <v>0</v>
      </c>
      <c r="M22" s="40"/>
      <c r="N22" s="40">
        <f>'Detailed Est Cashflow '!H21</f>
        <v>0</v>
      </c>
      <c r="O22" s="40"/>
      <c r="P22" s="40">
        <f>'Detailed Est Cashflow '!I21</f>
        <v>0</v>
      </c>
      <c r="Q22" s="40"/>
      <c r="R22" s="40">
        <f>'Detailed Est Cashflow '!J21</f>
        <v>0</v>
      </c>
      <c r="S22" s="40"/>
      <c r="T22" s="40">
        <f>'Detailed Est Cashflow '!K21</f>
        <v>0</v>
      </c>
      <c r="U22" s="40"/>
      <c r="V22" s="40">
        <f>'Detailed Est Cashflow '!L21</f>
        <v>0</v>
      </c>
      <c r="W22" s="40"/>
      <c r="X22" s="40">
        <f>'Detailed Est Cashflow '!M21</f>
        <v>0</v>
      </c>
      <c r="Y22" s="94"/>
      <c r="AK22" s="9"/>
    </row>
    <row r="23" spans="1:37" s="8" customFormat="1" ht="23.25" customHeight="1">
      <c r="A23" s="36" t="s">
        <v>89</v>
      </c>
      <c r="B23" s="40">
        <f>'Detailed Est Cashflow '!B22</f>
        <v>0</v>
      </c>
      <c r="C23" s="40"/>
      <c r="D23" s="40">
        <f>'Detailed Est Cashflow '!C22</f>
        <v>0</v>
      </c>
      <c r="E23" s="40"/>
      <c r="F23" s="40">
        <f>'Detailed Est Cashflow '!D22</f>
        <v>0</v>
      </c>
      <c r="G23" s="40"/>
      <c r="H23" s="40">
        <f>'Detailed Est Cashflow '!E22</f>
        <v>0</v>
      </c>
      <c r="I23" s="40"/>
      <c r="J23" s="40">
        <f>'Detailed Est Cashflow '!F22</f>
        <v>0</v>
      </c>
      <c r="K23" s="40"/>
      <c r="L23" s="40">
        <f>'Detailed Est Cashflow '!G22</f>
        <v>0</v>
      </c>
      <c r="M23" s="40"/>
      <c r="N23" s="40">
        <f>'Detailed Est Cashflow '!H22</f>
        <v>0</v>
      </c>
      <c r="O23" s="40"/>
      <c r="P23" s="40">
        <f>'Detailed Est Cashflow '!I22</f>
        <v>0</v>
      </c>
      <c r="Q23" s="40"/>
      <c r="R23" s="40">
        <f>'Detailed Est Cashflow '!J22</f>
        <v>0</v>
      </c>
      <c r="S23" s="40"/>
      <c r="T23" s="40">
        <f>'Detailed Est Cashflow '!K22</f>
        <v>0</v>
      </c>
      <c r="U23" s="40"/>
      <c r="V23" s="40">
        <f>'Detailed Est Cashflow '!L22</f>
        <v>0</v>
      </c>
      <c r="W23" s="40"/>
      <c r="X23" s="40">
        <f>'Detailed Est Cashflow '!M22</f>
        <v>0</v>
      </c>
      <c r="Y23" s="94"/>
      <c r="AK23" s="9"/>
    </row>
    <row r="24" spans="1:37" s="8" customFormat="1" ht="23.25" customHeight="1">
      <c r="A24" s="36" t="s">
        <v>90</v>
      </c>
      <c r="B24" s="40">
        <f>'Detailed Est Cashflow '!B23</f>
        <v>0</v>
      </c>
      <c r="C24" s="40"/>
      <c r="D24" s="40">
        <f>'Detailed Est Cashflow '!C23</f>
        <v>0</v>
      </c>
      <c r="E24" s="40"/>
      <c r="F24" s="40">
        <f>'Detailed Est Cashflow '!D23</f>
        <v>0</v>
      </c>
      <c r="G24" s="40"/>
      <c r="H24" s="40">
        <f>'Detailed Est Cashflow '!E23</f>
        <v>0</v>
      </c>
      <c r="I24" s="40"/>
      <c r="J24" s="40">
        <f>'Detailed Est Cashflow '!F23</f>
        <v>0</v>
      </c>
      <c r="K24" s="40"/>
      <c r="L24" s="40">
        <f>'Detailed Est Cashflow '!G23</f>
        <v>0</v>
      </c>
      <c r="M24" s="40"/>
      <c r="N24" s="40">
        <f>'Detailed Est Cashflow '!H23</f>
        <v>0</v>
      </c>
      <c r="O24" s="40"/>
      <c r="P24" s="40">
        <f>'Detailed Est Cashflow '!I23</f>
        <v>0</v>
      </c>
      <c r="Q24" s="40"/>
      <c r="R24" s="40">
        <f>'Detailed Est Cashflow '!J23</f>
        <v>0</v>
      </c>
      <c r="S24" s="40"/>
      <c r="T24" s="40">
        <f>'Detailed Est Cashflow '!K23</f>
        <v>0</v>
      </c>
      <c r="U24" s="40"/>
      <c r="V24" s="40">
        <f>'Detailed Est Cashflow '!L23</f>
        <v>0</v>
      </c>
      <c r="W24" s="40"/>
      <c r="X24" s="40">
        <f>'Detailed Est Cashflow '!M23</f>
        <v>0</v>
      </c>
      <c r="Y24" s="94"/>
      <c r="AD24"/>
      <c r="AK24" s="9"/>
    </row>
    <row r="25" spans="1:37" ht="21" customHeight="1">
      <c r="A25" s="43" t="s">
        <v>91</v>
      </c>
      <c r="B25" s="44">
        <f>'Detailed Est Cashflow '!B24</f>
        <v>0</v>
      </c>
      <c r="C25" s="44">
        <f>SUM(C21:C24)</f>
        <v>0</v>
      </c>
      <c r="D25" s="44">
        <f>'Detailed Est Cashflow '!C24</f>
        <v>0</v>
      </c>
      <c r="E25" s="44">
        <f>SUM(E21:E24)</f>
        <v>0</v>
      </c>
      <c r="F25" s="44">
        <f>'Detailed Est Cashflow '!D24</f>
        <v>0</v>
      </c>
      <c r="G25" s="44">
        <f>SUM(G21:G24)</f>
        <v>0</v>
      </c>
      <c r="H25" s="44">
        <f>'Detailed Est Cashflow '!E24</f>
        <v>0</v>
      </c>
      <c r="I25" s="44">
        <f>SUM(I21:I24)</f>
        <v>0</v>
      </c>
      <c r="J25" s="44">
        <f>'Detailed Est Cashflow '!F24</f>
        <v>0</v>
      </c>
      <c r="K25" s="44">
        <f>SUM(K21:K24)</f>
        <v>0</v>
      </c>
      <c r="L25" s="44">
        <f>'Detailed Est Cashflow '!G24</f>
        <v>0</v>
      </c>
      <c r="M25" s="44">
        <f>SUM(M21:M24)</f>
        <v>0</v>
      </c>
      <c r="N25" s="44">
        <f>'Detailed Est Cashflow '!H24</f>
        <v>0</v>
      </c>
      <c r="O25" s="44">
        <f>SUM(O21:O24)</f>
        <v>0</v>
      </c>
      <c r="P25" s="44">
        <f>'Detailed Est Cashflow '!I24</f>
        <v>0</v>
      </c>
      <c r="Q25" s="44">
        <f>SUM(Q21:Q24)</f>
        <v>0</v>
      </c>
      <c r="R25" s="44">
        <f>'Detailed Est Cashflow '!J24</f>
        <v>0</v>
      </c>
      <c r="S25" s="44">
        <f>SUM(S21:S24)</f>
        <v>0</v>
      </c>
      <c r="T25" s="44">
        <f>'Detailed Est Cashflow '!K24</f>
        <v>0</v>
      </c>
      <c r="U25" s="44">
        <f>SUM(U21:U24)</f>
        <v>0</v>
      </c>
      <c r="V25" s="44">
        <f>'Detailed Est Cashflow '!L24</f>
        <v>0</v>
      </c>
      <c r="W25" s="44">
        <f>SUM(W21:W24)</f>
        <v>0</v>
      </c>
      <c r="X25" s="44">
        <f>'Detailed Est Cashflow '!M24</f>
        <v>0</v>
      </c>
      <c r="Y25" s="44">
        <f>SUM(Y21:Y24)</f>
        <v>0</v>
      </c>
      <c r="AD25" s="8"/>
    </row>
    <row r="26" spans="1:37" s="8" customFormat="1" ht="23.25" customHeight="1" thickBot="1">
      <c r="A26" s="46" t="s">
        <v>101</v>
      </c>
      <c r="B26" s="68">
        <f>'Detailed Est Cashflow '!B25</f>
        <v>0</v>
      </c>
      <c r="C26" s="68">
        <f>C19+C25</f>
        <v>0</v>
      </c>
      <c r="D26" s="68">
        <f>'Detailed Est Cashflow '!C25</f>
        <v>0</v>
      </c>
      <c r="E26" s="68">
        <f>E19+E25</f>
        <v>0</v>
      </c>
      <c r="F26" s="68">
        <f>'Detailed Est Cashflow '!D25</f>
        <v>0</v>
      </c>
      <c r="G26" s="68">
        <f>G19+G25</f>
        <v>0</v>
      </c>
      <c r="H26" s="68">
        <f>'Detailed Est Cashflow '!E25</f>
        <v>0</v>
      </c>
      <c r="I26" s="68">
        <f>I19+I25</f>
        <v>0</v>
      </c>
      <c r="J26" s="68">
        <f>'Detailed Est Cashflow '!F25</f>
        <v>0</v>
      </c>
      <c r="K26" s="68">
        <f>K19+K25</f>
        <v>0</v>
      </c>
      <c r="L26" s="68">
        <f>'Detailed Est Cashflow '!G25</f>
        <v>0</v>
      </c>
      <c r="M26" s="68">
        <f>M19+M25</f>
        <v>0</v>
      </c>
      <c r="N26" s="68">
        <f>'Detailed Est Cashflow '!H25</f>
        <v>0</v>
      </c>
      <c r="O26" s="68">
        <f>O19+O25</f>
        <v>0</v>
      </c>
      <c r="P26" s="68">
        <f>'Detailed Est Cashflow '!I25</f>
        <v>0</v>
      </c>
      <c r="Q26" s="68">
        <f>Q19+Q25</f>
        <v>0</v>
      </c>
      <c r="R26" s="68">
        <f>'Detailed Est Cashflow '!J25</f>
        <v>0</v>
      </c>
      <c r="S26" s="68">
        <f>S19+S25</f>
        <v>0</v>
      </c>
      <c r="T26" s="68">
        <f>'Detailed Est Cashflow '!K25</f>
        <v>0</v>
      </c>
      <c r="U26" s="68">
        <f>U19+U25</f>
        <v>0</v>
      </c>
      <c r="V26" s="68">
        <f>'Detailed Est Cashflow '!L25</f>
        <v>0</v>
      </c>
      <c r="W26" s="68">
        <f>W19+W25</f>
        <v>0</v>
      </c>
      <c r="X26" s="68">
        <f>'Detailed Est Cashflow '!M25</f>
        <v>0</v>
      </c>
      <c r="Y26" s="68">
        <f>Y19+Y25</f>
        <v>0</v>
      </c>
      <c r="AD26" s="17"/>
      <c r="AK26" s="9"/>
    </row>
    <row r="27" spans="1:37" s="8" customFormat="1" ht="23.25" customHeight="1" thickBot="1">
      <c r="A27" s="71" t="s">
        <v>102</v>
      </c>
      <c r="B27" s="71"/>
      <c r="C27" s="71"/>
      <c r="D27" s="71"/>
      <c r="E27" s="71"/>
      <c r="F27" s="71"/>
      <c r="G27" s="71"/>
      <c r="H27" s="71"/>
      <c r="I27" s="71"/>
      <c r="J27" s="71"/>
      <c r="K27" s="71"/>
      <c r="L27" s="71"/>
      <c r="M27" s="71"/>
      <c r="N27" s="71"/>
      <c r="O27" s="71"/>
      <c r="P27" s="71"/>
      <c r="Q27" s="71"/>
      <c r="R27" s="71"/>
      <c r="S27" s="71"/>
      <c r="T27" s="71"/>
      <c r="U27" s="71"/>
      <c r="V27" s="71"/>
      <c r="W27" s="71"/>
      <c r="X27" s="71"/>
      <c r="Y27" s="71"/>
      <c r="AD27"/>
      <c r="AK27" s="9"/>
    </row>
    <row r="28" spans="1:37" ht="16.5" customHeight="1" thickTop="1" thickBot="1">
      <c r="A28" s="111" t="s">
        <v>80</v>
      </c>
      <c r="B28" s="63"/>
      <c r="C28" s="63"/>
      <c r="D28" s="63"/>
      <c r="E28" s="63"/>
      <c r="F28" s="63"/>
      <c r="G28" s="63"/>
      <c r="H28" s="63"/>
      <c r="I28" s="63"/>
      <c r="J28" s="63"/>
      <c r="K28" s="63"/>
      <c r="L28" s="63"/>
      <c r="M28" s="63"/>
      <c r="N28" s="63"/>
      <c r="O28" s="63"/>
      <c r="P28" s="63"/>
      <c r="Q28" s="63"/>
      <c r="R28" s="63"/>
      <c r="S28" s="63"/>
      <c r="T28" s="63"/>
      <c r="U28" s="63"/>
      <c r="V28" s="63"/>
      <c r="W28" s="63"/>
      <c r="X28" s="63"/>
      <c r="Y28" s="63"/>
    </row>
    <row r="29" spans="1:37" s="8" customFormat="1" ht="23.25" customHeight="1">
      <c r="A29" s="36" t="s">
        <v>81</v>
      </c>
      <c r="B29" s="40">
        <f>'Detailed Est Cashflow '!B28</f>
        <v>0</v>
      </c>
      <c r="C29" s="40"/>
      <c r="D29" s="40">
        <f>'Detailed Est Cashflow '!C28</f>
        <v>0</v>
      </c>
      <c r="E29" s="40"/>
      <c r="F29" s="40">
        <f>'Detailed Est Cashflow '!D28</f>
        <v>0</v>
      </c>
      <c r="G29" s="40"/>
      <c r="H29" s="40">
        <f>'Detailed Est Cashflow '!E28</f>
        <v>0</v>
      </c>
      <c r="I29" s="40"/>
      <c r="J29" s="40">
        <f>'Detailed Est Cashflow '!F28</f>
        <v>0</v>
      </c>
      <c r="K29" s="40"/>
      <c r="L29" s="40">
        <f>'Detailed Est Cashflow '!G28</f>
        <v>0</v>
      </c>
      <c r="M29" s="40"/>
      <c r="N29" s="40">
        <f>'Detailed Est Cashflow '!H28</f>
        <v>0</v>
      </c>
      <c r="O29" s="40"/>
      <c r="P29" s="40">
        <f>'Detailed Est Cashflow '!I28</f>
        <v>0</v>
      </c>
      <c r="Q29" s="40"/>
      <c r="R29" s="40">
        <f>'Detailed Est Cashflow '!J28</f>
        <v>0</v>
      </c>
      <c r="S29" s="40"/>
      <c r="T29" s="40">
        <f>'Detailed Est Cashflow '!K28</f>
        <v>0</v>
      </c>
      <c r="U29" s="40"/>
      <c r="V29" s="40">
        <f>'Detailed Est Cashflow '!L28</f>
        <v>0</v>
      </c>
      <c r="W29" s="40"/>
      <c r="X29" s="40">
        <f>'Detailed Est Cashflow '!M28</f>
        <v>0</v>
      </c>
      <c r="Y29" s="94"/>
      <c r="AD29"/>
      <c r="AK29" s="9"/>
    </row>
    <row r="30" spans="1:37" s="8" customFormat="1" ht="23.25" customHeight="1">
      <c r="A30" s="36" t="s">
        <v>82</v>
      </c>
      <c r="B30" s="40">
        <f>'Detailed Est Cashflow '!B29</f>
        <v>0</v>
      </c>
      <c r="C30" s="40"/>
      <c r="D30" s="40">
        <f>'Detailed Est Cashflow '!C29</f>
        <v>0</v>
      </c>
      <c r="E30" s="40"/>
      <c r="F30" s="40">
        <f>'Detailed Est Cashflow '!D29</f>
        <v>0</v>
      </c>
      <c r="G30" s="40"/>
      <c r="H30" s="40">
        <f>'Detailed Est Cashflow '!E29</f>
        <v>0</v>
      </c>
      <c r="I30" s="40"/>
      <c r="J30" s="40">
        <f>'Detailed Est Cashflow '!F29</f>
        <v>0</v>
      </c>
      <c r="K30" s="40"/>
      <c r="L30" s="40">
        <f>'Detailed Est Cashflow '!G29</f>
        <v>0</v>
      </c>
      <c r="M30" s="40"/>
      <c r="N30" s="40">
        <f>'Detailed Est Cashflow '!H29</f>
        <v>0</v>
      </c>
      <c r="O30" s="40"/>
      <c r="P30" s="40">
        <f>'Detailed Est Cashflow '!I29</f>
        <v>0</v>
      </c>
      <c r="Q30" s="40"/>
      <c r="R30" s="40">
        <f>'Detailed Est Cashflow '!J29</f>
        <v>0</v>
      </c>
      <c r="S30" s="40"/>
      <c r="T30" s="40">
        <f>'Detailed Est Cashflow '!K29</f>
        <v>0</v>
      </c>
      <c r="U30" s="40"/>
      <c r="V30" s="40">
        <f>'Detailed Est Cashflow '!L29</f>
        <v>0</v>
      </c>
      <c r="W30" s="40"/>
      <c r="X30" s="40">
        <f>'Detailed Est Cashflow '!M29</f>
        <v>0</v>
      </c>
      <c r="Y30" s="94"/>
      <c r="AD30"/>
      <c r="AK30" s="9"/>
    </row>
    <row r="31" spans="1:37" ht="19.5" customHeight="1">
      <c r="A31" s="43" t="s">
        <v>83</v>
      </c>
      <c r="B31" s="44">
        <f>'Detailed Est Cashflow '!B30</f>
        <v>0</v>
      </c>
      <c r="C31" s="44">
        <f>SUM(C29:C30)</f>
        <v>0</v>
      </c>
      <c r="D31" s="44">
        <f>'Detailed Est Cashflow '!C30</f>
        <v>0</v>
      </c>
      <c r="E31" s="44">
        <f>SUM(E29:E30)</f>
        <v>0</v>
      </c>
      <c r="F31" s="44">
        <f>'Detailed Est Cashflow '!D30</f>
        <v>0</v>
      </c>
      <c r="G31" s="44">
        <f>SUM(G29:G30)</f>
        <v>0</v>
      </c>
      <c r="H31" s="44">
        <f>'Detailed Est Cashflow '!E30</f>
        <v>0</v>
      </c>
      <c r="I31" s="44">
        <f>SUM(I29:I30)</f>
        <v>0</v>
      </c>
      <c r="J31" s="44">
        <f>'Detailed Est Cashflow '!F30</f>
        <v>0</v>
      </c>
      <c r="K31" s="44">
        <f>SUM(K29:K30)</f>
        <v>0</v>
      </c>
      <c r="L31" s="44">
        <f>'Detailed Est Cashflow '!G30</f>
        <v>0</v>
      </c>
      <c r="M31" s="44">
        <f>SUM(M29:M30)</f>
        <v>0</v>
      </c>
      <c r="N31" s="44">
        <f>'Detailed Est Cashflow '!H30</f>
        <v>0</v>
      </c>
      <c r="O31" s="44">
        <f>SUM(O29:O30)</f>
        <v>0</v>
      </c>
      <c r="P31" s="44">
        <f>'Detailed Est Cashflow '!I30</f>
        <v>0</v>
      </c>
      <c r="Q31" s="44">
        <f>SUM(Q29:Q30)</f>
        <v>0</v>
      </c>
      <c r="R31" s="44">
        <f>'Detailed Est Cashflow '!J30</f>
        <v>0</v>
      </c>
      <c r="S31" s="44">
        <f>SUM(S29:S30)</f>
        <v>0</v>
      </c>
      <c r="T31" s="44">
        <f>'Detailed Est Cashflow '!K30</f>
        <v>0</v>
      </c>
      <c r="U31" s="44">
        <f>SUM(U29:U30)</f>
        <v>0</v>
      </c>
      <c r="V31" s="44">
        <f>'Detailed Est Cashflow '!L30</f>
        <v>0</v>
      </c>
      <c r="W31" s="44">
        <f>SUM(W29:W30)</f>
        <v>0</v>
      </c>
      <c r="X31" s="44">
        <f>'Detailed Est Cashflow '!M30</f>
        <v>0</v>
      </c>
      <c r="Y31" s="44">
        <f>SUM(Y29:Y30)</f>
        <v>0</v>
      </c>
    </row>
    <row r="32" spans="1:37" ht="15" thickBot="1">
      <c r="A32" s="111" t="s">
        <v>23</v>
      </c>
      <c r="B32" s="63"/>
      <c r="C32" s="63"/>
      <c r="D32" s="63"/>
      <c r="E32" s="63"/>
      <c r="F32" s="63"/>
      <c r="G32" s="63"/>
      <c r="H32" s="63"/>
      <c r="I32" s="63"/>
      <c r="J32" s="63"/>
      <c r="K32" s="63"/>
      <c r="L32" s="63"/>
      <c r="M32" s="63"/>
      <c r="N32" s="63"/>
      <c r="O32" s="63"/>
      <c r="P32" s="63"/>
      <c r="Q32" s="63"/>
      <c r="R32" s="63"/>
      <c r="S32" s="63"/>
      <c r="T32" s="63"/>
      <c r="U32" s="63"/>
      <c r="V32" s="63"/>
      <c r="W32" s="63"/>
      <c r="X32" s="63"/>
      <c r="Y32" s="63"/>
    </row>
    <row r="33" spans="1:30" ht="18.75" customHeight="1">
      <c r="A33" s="36" t="s">
        <v>24</v>
      </c>
      <c r="B33" s="40">
        <f>'Detailed Est Cashflow '!B32</f>
        <v>0</v>
      </c>
      <c r="C33" s="40"/>
      <c r="D33" s="40">
        <f>'Detailed Est Cashflow '!C32</f>
        <v>0</v>
      </c>
      <c r="E33" s="40"/>
      <c r="F33" s="40">
        <f>'Detailed Est Cashflow '!D32</f>
        <v>0</v>
      </c>
      <c r="G33" s="40"/>
      <c r="H33" s="40">
        <f>'Detailed Est Cashflow '!E32</f>
        <v>0</v>
      </c>
      <c r="I33" s="40"/>
      <c r="J33" s="40">
        <f>'Detailed Est Cashflow '!F32</f>
        <v>0</v>
      </c>
      <c r="K33" s="40"/>
      <c r="L33" s="40">
        <f>'Detailed Est Cashflow '!G32</f>
        <v>0</v>
      </c>
      <c r="M33" s="40"/>
      <c r="N33" s="40">
        <f>'Detailed Est Cashflow '!H32</f>
        <v>0</v>
      </c>
      <c r="O33" s="40"/>
      <c r="P33" s="40">
        <f>'Detailed Est Cashflow '!I32</f>
        <v>0</v>
      </c>
      <c r="Q33" s="40"/>
      <c r="R33" s="40">
        <f>'Detailed Est Cashflow '!J32</f>
        <v>0</v>
      </c>
      <c r="S33" s="40"/>
      <c r="T33" s="40">
        <f>'Detailed Est Cashflow '!K32</f>
        <v>0</v>
      </c>
      <c r="U33" s="40"/>
      <c r="V33" s="40">
        <f>'Detailed Est Cashflow '!L32</f>
        <v>0</v>
      </c>
      <c r="W33" s="40"/>
      <c r="X33" s="40">
        <f>'Detailed Est Cashflow '!M32</f>
        <v>0</v>
      </c>
      <c r="Y33" s="94"/>
    </row>
    <row r="34" spans="1:30" ht="18.75" customHeight="1">
      <c r="A34" s="36" t="s">
        <v>25</v>
      </c>
      <c r="B34" s="40">
        <f>'Detailed Est Cashflow '!B33</f>
        <v>0</v>
      </c>
      <c r="C34" s="40"/>
      <c r="D34" s="40">
        <f>'Detailed Est Cashflow '!C33</f>
        <v>0</v>
      </c>
      <c r="E34" s="40"/>
      <c r="F34" s="40">
        <f>'Detailed Est Cashflow '!D33</f>
        <v>0</v>
      </c>
      <c r="G34" s="40"/>
      <c r="H34" s="40">
        <f>'Detailed Est Cashflow '!E33</f>
        <v>0</v>
      </c>
      <c r="I34" s="40"/>
      <c r="J34" s="40">
        <f>'Detailed Est Cashflow '!F33</f>
        <v>0</v>
      </c>
      <c r="K34" s="40"/>
      <c r="L34" s="40">
        <f>'Detailed Est Cashflow '!G33</f>
        <v>0</v>
      </c>
      <c r="M34" s="40"/>
      <c r="N34" s="40">
        <f>'Detailed Est Cashflow '!H33</f>
        <v>0</v>
      </c>
      <c r="O34" s="40"/>
      <c r="P34" s="40">
        <f>'Detailed Est Cashflow '!I33</f>
        <v>0</v>
      </c>
      <c r="Q34" s="40"/>
      <c r="R34" s="40">
        <f>'Detailed Est Cashflow '!J33</f>
        <v>0</v>
      </c>
      <c r="S34" s="40"/>
      <c r="T34" s="40">
        <f>'Detailed Est Cashflow '!K33</f>
        <v>0</v>
      </c>
      <c r="U34" s="40"/>
      <c r="V34" s="40">
        <f>'Detailed Est Cashflow '!L33</f>
        <v>0</v>
      </c>
      <c r="W34" s="40"/>
      <c r="X34" s="40">
        <f>'Detailed Est Cashflow '!M33</f>
        <v>0</v>
      </c>
      <c r="Y34" s="94"/>
    </row>
    <row r="35" spans="1:30" ht="26.25" customHeight="1">
      <c r="A35" s="36" t="s">
        <v>111</v>
      </c>
      <c r="B35" s="40">
        <f>'Detailed Est Cashflow '!B34</f>
        <v>0</v>
      </c>
      <c r="C35" s="40"/>
      <c r="D35" s="40">
        <f>'Detailed Est Cashflow '!C34</f>
        <v>0</v>
      </c>
      <c r="E35" s="40"/>
      <c r="F35" s="40">
        <f>'Detailed Est Cashflow '!D34</f>
        <v>0</v>
      </c>
      <c r="G35" s="40"/>
      <c r="H35" s="40">
        <f>'Detailed Est Cashflow '!E34</f>
        <v>0</v>
      </c>
      <c r="I35" s="40"/>
      <c r="J35" s="40">
        <f>'Detailed Est Cashflow '!F34</f>
        <v>0</v>
      </c>
      <c r="K35" s="40"/>
      <c r="L35" s="40">
        <f>'Detailed Est Cashflow '!G34</f>
        <v>0</v>
      </c>
      <c r="M35" s="40"/>
      <c r="N35" s="40">
        <f>'Detailed Est Cashflow '!H34</f>
        <v>0</v>
      </c>
      <c r="O35" s="40"/>
      <c r="P35" s="40">
        <f>'Detailed Est Cashflow '!I34</f>
        <v>0</v>
      </c>
      <c r="Q35" s="40"/>
      <c r="R35" s="40">
        <f>'Detailed Est Cashflow '!J34</f>
        <v>0</v>
      </c>
      <c r="S35" s="40"/>
      <c r="T35" s="40">
        <f>'Detailed Est Cashflow '!K34</f>
        <v>0</v>
      </c>
      <c r="U35" s="40"/>
      <c r="V35" s="40">
        <f>'Detailed Est Cashflow '!L34</f>
        <v>0</v>
      </c>
      <c r="W35" s="40"/>
      <c r="X35" s="40">
        <f>'Detailed Est Cashflow '!M34</f>
        <v>0</v>
      </c>
      <c r="Y35" s="94"/>
    </row>
    <row r="36" spans="1:30" ht="18.75" customHeight="1">
      <c r="A36" s="36" t="s">
        <v>26</v>
      </c>
      <c r="B36" s="40">
        <f>'Detailed Est Cashflow '!B35</f>
        <v>0</v>
      </c>
      <c r="C36" s="40"/>
      <c r="D36" s="40">
        <f>'Detailed Est Cashflow '!C35</f>
        <v>0</v>
      </c>
      <c r="E36" s="40"/>
      <c r="F36" s="40">
        <f>'Detailed Est Cashflow '!D35</f>
        <v>0</v>
      </c>
      <c r="G36" s="40"/>
      <c r="H36" s="40">
        <f>'Detailed Est Cashflow '!E35</f>
        <v>0</v>
      </c>
      <c r="I36" s="40"/>
      <c r="J36" s="40">
        <f>'Detailed Est Cashflow '!F35</f>
        <v>0</v>
      </c>
      <c r="K36" s="40"/>
      <c r="L36" s="40">
        <f>'Detailed Est Cashflow '!G35</f>
        <v>0</v>
      </c>
      <c r="M36" s="40"/>
      <c r="N36" s="40">
        <f>'Detailed Est Cashflow '!H35</f>
        <v>0</v>
      </c>
      <c r="O36" s="40"/>
      <c r="P36" s="40">
        <f>'Detailed Est Cashflow '!I35</f>
        <v>0</v>
      </c>
      <c r="Q36" s="40"/>
      <c r="R36" s="40">
        <f>'Detailed Est Cashflow '!J35</f>
        <v>0</v>
      </c>
      <c r="S36" s="40"/>
      <c r="T36" s="40">
        <f>'Detailed Est Cashflow '!K35</f>
        <v>0</v>
      </c>
      <c r="U36" s="40"/>
      <c r="V36" s="40">
        <f>'Detailed Est Cashflow '!L35</f>
        <v>0</v>
      </c>
      <c r="W36" s="40"/>
      <c r="X36" s="40">
        <f>'Detailed Est Cashflow '!M35</f>
        <v>0</v>
      </c>
      <c r="Y36" s="94"/>
    </row>
    <row r="37" spans="1:30" ht="18.75" customHeight="1">
      <c r="A37" s="36" t="s">
        <v>27</v>
      </c>
      <c r="B37" s="40">
        <f>'Detailed Est Cashflow '!B36</f>
        <v>0</v>
      </c>
      <c r="C37" s="40"/>
      <c r="D37" s="40">
        <f>'Detailed Est Cashflow '!C36</f>
        <v>0</v>
      </c>
      <c r="E37" s="40"/>
      <c r="F37" s="40">
        <f>'Detailed Est Cashflow '!D36</f>
        <v>0</v>
      </c>
      <c r="G37" s="40"/>
      <c r="H37" s="40">
        <f>'Detailed Est Cashflow '!E36</f>
        <v>0</v>
      </c>
      <c r="I37" s="40"/>
      <c r="J37" s="40">
        <f>'Detailed Est Cashflow '!F36</f>
        <v>0</v>
      </c>
      <c r="K37" s="40"/>
      <c r="L37" s="40">
        <f>'Detailed Est Cashflow '!G36</f>
        <v>0</v>
      </c>
      <c r="M37" s="40"/>
      <c r="N37" s="40">
        <f>'Detailed Est Cashflow '!H36</f>
        <v>0</v>
      </c>
      <c r="O37" s="40"/>
      <c r="P37" s="40">
        <f>'Detailed Est Cashflow '!I36</f>
        <v>0</v>
      </c>
      <c r="Q37" s="40"/>
      <c r="R37" s="40">
        <f>'Detailed Est Cashflow '!J36</f>
        <v>0</v>
      </c>
      <c r="S37" s="40"/>
      <c r="T37" s="40">
        <f>'Detailed Est Cashflow '!K36</f>
        <v>0</v>
      </c>
      <c r="U37" s="40"/>
      <c r="V37" s="40">
        <f>'Detailed Est Cashflow '!L36</f>
        <v>0</v>
      </c>
      <c r="W37" s="40"/>
      <c r="X37" s="40">
        <f>'Detailed Est Cashflow '!M36</f>
        <v>0</v>
      </c>
      <c r="Y37" s="94"/>
    </row>
    <row r="38" spans="1:30" ht="18.75" customHeight="1">
      <c r="A38" s="36" t="s">
        <v>28</v>
      </c>
      <c r="B38" s="40">
        <f>'Detailed Est Cashflow '!B37</f>
        <v>0</v>
      </c>
      <c r="C38" s="40"/>
      <c r="D38" s="40">
        <f>'Detailed Est Cashflow '!C37</f>
        <v>0</v>
      </c>
      <c r="E38" s="40"/>
      <c r="F38" s="40">
        <f>'Detailed Est Cashflow '!D37</f>
        <v>0</v>
      </c>
      <c r="G38" s="40"/>
      <c r="H38" s="40">
        <f>'Detailed Est Cashflow '!E37</f>
        <v>0</v>
      </c>
      <c r="I38" s="40"/>
      <c r="J38" s="40">
        <f>'Detailed Est Cashflow '!F37</f>
        <v>0</v>
      </c>
      <c r="K38" s="40"/>
      <c r="L38" s="40">
        <f>'Detailed Est Cashflow '!G37</f>
        <v>0</v>
      </c>
      <c r="M38" s="40"/>
      <c r="N38" s="40">
        <f>'Detailed Est Cashflow '!H37</f>
        <v>0</v>
      </c>
      <c r="O38" s="40"/>
      <c r="P38" s="40">
        <f>'Detailed Est Cashflow '!I37</f>
        <v>0</v>
      </c>
      <c r="Q38" s="40"/>
      <c r="R38" s="40">
        <f>'Detailed Est Cashflow '!J37</f>
        <v>0</v>
      </c>
      <c r="S38" s="40"/>
      <c r="T38" s="40">
        <f>'Detailed Est Cashflow '!K37</f>
        <v>0</v>
      </c>
      <c r="U38" s="40"/>
      <c r="V38" s="40">
        <f>'Detailed Est Cashflow '!L37</f>
        <v>0</v>
      </c>
      <c r="W38" s="40"/>
      <c r="X38" s="40">
        <f>'Detailed Est Cashflow '!M37</f>
        <v>0</v>
      </c>
      <c r="Y38" s="94"/>
    </row>
    <row r="39" spans="1:30" ht="18.75" customHeight="1">
      <c r="A39" s="36" t="s">
        <v>29</v>
      </c>
      <c r="B39" s="40">
        <f>'Detailed Est Cashflow '!B38</f>
        <v>0</v>
      </c>
      <c r="C39" s="40"/>
      <c r="D39" s="40">
        <f>'Detailed Est Cashflow '!C38</f>
        <v>0</v>
      </c>
      <c r="E39" s="40"/>
      <c r="F39" s="40">
        <f>'Detailed Est Cashflow '!D38</f>
        <v>0</v>
      </c>
      <c r="G39" s="40"/>
      <c r="H39" s="40">
        <f>'Detailed Est Cashflow '!E38</f>
        <v>0</v>
      </c>
      <c r="I39" s="40"/>
      <c r="J39" s="40">
        <f>'Detailed Est Cashflow '!F38</f>
        <v>0</v>
      </c>
      <c r="K39" s="40"/>
      <c r="L39" s="40">
        <f>'Detailed Est Cashflow '!G38</f>
        <v>0</v>
      </c>
      <c r="M39" s="40"/>
      <c r="N39" s="40">
        <f>'Detailed Est Cashflow '!H38</f>
        <v>0</v>
      </c>
      <c r="O39" s="40"/>
      <c r="P39" s="40">
        <f>'Detailed Est Cashflow '!I38</f>
        <v>0</v>
      </c>
      <c r="Q39" s="40"/>
      <c r="R39" s="40">
        <f>'Detailed Est Cashflow '!J38</f>
        <v>0</v>
      </c>
      <c r="S39" s="40"/>
      <c r="T39" s="40">
        <f>'Detailed Est Cashflow '!K38</f>
        <v>0</v>
      </c>
      <c r="U39" s="40"/>
      <c r="V39" s="40">
        <f>'Detailed Est Cashflow '!L38</f>
        <v>0</v>
      </c>
      <c r="W39" s="40"/>
      <c r="X39" s="40">
        <f>'Detailed Est Cashflow '!M38</f>
        <v>0</v>
      </c>
      <c r="Y39" s="94"/>
    </row>
    <row r="40" spans="1:30" ht="26.4">
      <c r="A40" s="43" t="s">
        <v>30</v>
      </c>
      <c r="B40" s="44">
        <f>'Detailed Est Cashflow '!B39</f>
        <v>0</v>
      </c>
      <c r="C40" s="44">
        <f>SUM(C33:C39)</f>
        <v>0</v>
      </c>
      <c r="D40" s="44">
        <f>'Detailed Est Cashflow '!C39</f>
        <v>0</v>
      </c>
      <c r="E40" s="44">
        <f>SUM(E33:E39)</f>
        <v>0</v>
      </c>
      <c r="F40" s="44">
        <f>'Detailed Est Cashflow '!D39</f>
        <v>0</v>
      </c>
      <c r="G40" s="44">
        <f>SUM(G33:G39)</f>
        <v>0</v>
      </c>
      <c r="H40" s="44">
        <f>'Detailed Est Cashflow '!E39</f>
        <v>0</v>
      </c>
      <c r="I40" s="44">
        <f>SUM(I33:I39)</f>
        <v>0</v>
      </c>
      <c r="J40" s="44">
        <f>'Detailed Est Cashflow '!F39</f>
        <v>0</v>
      </c>
      <c r="K40" s="44">
        <f>SUM(K33:K39)</f>
        <v>0</v>
      </c>
      <c r="L40" s="44">
        <f>'Detailed Est Cashflow '!G39</f>
        <v>0</v>
      </c>
      <c r="M40" s="44">
        <f>SUM(M33:M39)</f>
        <v>0</v>
      </c>
      <c r="N40" s="44">
        <f>'Detailed Est Cashflow '!H39</f>
        <v>0</v>
      </c>
      <c r="O40" s="44">
        <f>SUM(O33:O39)</f>
        <v>0</v>
      </c>
      <c r="P40" s="44">
        <f>'Detailed Est Cashflow '!I39</f>
        <v>0</v>
      </c>
      <c r="Q40" s="44">
        <f>SUM(Q33:Q39)</f>
        <v>0</v>
      </c>
      <c r="R40" s="44">
        <f>'Detailed Est Cashflow '!J39</f>
        <v>0</v>
      </c>
      <c r="S40" s="44">
        <f>SUM(S33:S39)</f>
        <v>0</v>
      </c>
      <c r="T40" s="44">
        <f>'Detailed Est Cashflow '!K39</f>
        <v>0</v>
      </c>
      <c r="U40" s="44">
        <f>SUM(U33:U39)</f>
        <v>0</v>
      </c>
      <c r="V40" s="44">
        <f>'Detailed Est Cashflow '!L39</f>
        <v>0</v>
      </c>
      <c r="W40" s="44">
        <f>SUM(W33:W39)</f>
        <v>0</v>
      </c>
      <c r="X40" s="44">
        <f>'Detailed Est Cashflow '!M39</f>
        <v>0</v>
      </c>
      <c r="Y40" s="44">
        <f>SUM(Y33:Y39)</f>
        <v>0</v>
      </c>
    </row>
    <row r="41" spans="1:30" ht="15" thickBot="1">
      <c r="A41" s="111" t="s">
        <v>31</v>
      </c>
      <c r="B41" s="63"/>
      <c r="C41" s="63"/>
      <c r="D41" s="63"/>
      <c r="E41" s="63"/>
      <c r="F41" s="63"/>
      <c r="G41" s="63"/>
      <c r="H41" s="63"/>
      <c r="I41" s="63"/>
      <c r="J41" s="63"/>
      <c r="K41" s="63"/>
      <c r="L41" s="63"/>
      <c r="M41" s="63"/>
      <c r="N41" s="63"/>
      <c r="O41" s="63"/>
      <c r="P41" s="63"/>
      <c r="Q41" s="63"/>
      <c r="R41" s="63"/>
      <c r="S41" s="63"/>
      <c r="T41" s="63"/>
      <c r="U41" s="63"/>
      <c r="V41" s="63"/>
      <c r="W41" s="63"/>
      <c r="X41" s="63"/>
      <c r="Y41" s="63"/>
    </row>
    <row r="42" spans="1:30" ht="18.75" customHeight="1">
      <c r="A42" s="36" t="s">
        <v>32</v>
      </c>
      <c r="B42" s="40">
        <f>'Detailed Est Cashflow '!B41</f>
        <v>0</v>
      </c>
      <c r="C42" s="40"/>
      <c r="D42" s="40">
        <f>'Detailed Est Cashflow '!C41</f>
        <v>0</v>
      </c>
      <c r="E42" s="40"/>
      <c r="F42" s="40">
        <f>'Detailed Est Cashflow '!D41</f>
        <v>0</v>
      </c>
      <c r="G42" s="40"/>
      <c r="H42" s="40">
        <f>'Detailed Est Cashflow '!E41</f>
        <v>0</v>
      </c>
      <c r="I42" s="40"/>
      <c r="J42" s="40">
        <f>'Detailed Est Cashflow '!F41</f>
        <v>0</v>
      </c>
      <c r="K42" s="40"/>
      <c r="L42" s="40">
        <f>'Detailed Est Cashflow '!G41</f>
        <v>0</v>
      </c>
      <c r="M42" s="40"/>
      <c r="N42" s="40">
        <f>'Detailed Est Cashflow '!H41</f>
        <v>0</v>
      </c>
      <c r="O42" s="40"/>
      <c r="P42" s="40">
        <f>'Detailed Est Cashflow '!I41</f>
        <v>0</v>
      </c>
      <c r="Q42" s="40"/>
      <c r="R42" s="40">
        <f>'Detailed Est Cashflow '!J41</f>
        <v>0</v>
      </c>
      <c r="S42" s="40"/>
      <c r="T42" s="40">
        <f>'Detailed Est Cashflow '!K41</f>
        <v>0</v>
      </c>
      <c r="U42" s="40"/>
      <c r="V42" s="40">
        <f>'Detailed Est Cashflow '!L41</f>
        <v>0</v>
      </c>
      <c r="W42" s="40"/>
      <c r="X42" s="40">
        <f>'Detailed Est Cashflow '!M41</f>
        <v>0</v>
      </c>
      <c r="Y42" s="94"/>
    </row>
    <row r="43" spans="1:30" ht="18.75" customHeight="1">
      <c r="A43" s="36" t="s">
        <v>33</v>
      </c>
      <c r="B43" s="40">
        <f>'Detailed Est Cashflow '!B42</f>
        <v>0</v>
      </c>
      <c r="C43" s="40"/>
      <c r="D43" s="40">
        <f>'Detailed Est Cashflow '!C42</f>
        <v>0</v>
      </c>
      <c r="E43" s="40"/>
      <c r="F43" s="40">
        <f>'Detailed Est Cashflow '!D42</f>
        <v>0</v>
      </c>
      <c r="G43" s="40"/>
      <c r="H43" s="40">
        <f>'Detailed Est Cashflow '!E42</f>
        <v>0</v>
      </c>
      <c r="I43" s="40"/>
      <c r="J43" s="40">
        <f>'Detailed Est Cashflow '!F42</f>
        <v>0</v>
      </c>
      <c r="K43" s="40"/>
      <c r="L43" s="40">
        <f>'Detailed Est Cashflow '!G42</f>
        <v>0</v>
      </c>
      <c r="M43" s="40"/>
      <c r="N43" s="40">
        <f>'Detailed Est Cashflow '!H42</f>
        <v>0</v>
      </c>
      <c r="O43" s="40"/>
      <c r="P43" s="40">
        <f>'Detailed Est Cashflow '!I42</f>
        <v>0</v>
      </c>
      <c r="Q43" s="40"/>
      <c r="R43" s="40">
        <f>'Detailed Est Cashflow '!J42</f>
        <v>0</v>
      </c>
      <c r="S43" s="40"/>
      <c r="T43" s="40">
        <f>'Detailed Est Cashflow '!K42</f>
        <v>0</v>
      </c>
      <c r="U43" s="40"/>
      <c r="V43" s="40">
        <f>'Detailed Est Cashflow '!L42</f>
        <v>0</v>
      </c>
      <c r="W43" s="40"/>
      <c r="X43" s="40">
        <f>'Detailed Est Cashflow '!M42</f>
        <v>0</v>
      </c>
      <c r="Y43" s="94"/>
    </row>
    <row r="44" spans="1:30" ht="18.75" customHeight="1">
      <c r="A44" s="36" t="s">
        <v>34</v>
      </c>
      <c r="B44" s="40">
        <f>'Detailed Est Cashflow '!B43</f>
        <v>0</v>
      </c>
      <c r="C44" s="40"/>
      <c r="D44" s="40">
        <f>'Detailed Est Cashflow '!C43</f>
        <v>0</v>
      </c>
      <c r="E44" s="40"/>
      <c r="F44" s="40">
        <f>'Detailed Est Cashflow '!D43</f>
        <v>0</v>
      </c>
      <c r="G44" s="40"/>
      <c r="H44" s="40">
        <f>'Detailed Est Cashflow '!E43</f>
        <v>0</v>
      </c>
      <c r="I44" s="40"/>
      <c r="J44" s="40">
        <f>'Detailed Est Cashflow '!F43</f>
        <v>0</v>
      </c>
      <c r="K44" s="40"/>
      <c r="L44" s="40">
        <f>'Detailed Est Cashflow '!G43</f>
        <v>0</v>
      </c>
      <c r="M44" s="40"/>
      <c r="N44" s="40">
        <f>'Detailed Est Cashflow '!H43</f>
        <v>0</v>
      </c>
      <c r="O44" s="40"/>
      <c r="P44" s="40">
        <f>'Detailed Est Cashflow '!I43</f>
        <v>0</v>
      </c>
      <c r="Q44" s="40"/>
      <c r="R44" s="40">
        <f>'Detailed Est Cashflow '!J43</f>
        <v>0</v>
      </c>
      <c r="S44" s="40"/>
      <c r="T44" s="40">
        <f>'Detailed Est Cashflow '!K43</f>
        <v>0</v>
      </c>
      <c r="U44" s="40"/>
      <c r="V44" s="40">
        <f>'Detailed Est Cashflow '!L43</f>
        <v>0</v>
      </c>
      <c r="W44" s="40"/>
      <c r="X44" s="40">
        <f>'Detailed Est Cashflow '!M43</f>
        <v>0</v>
      </c>
      <c r="Y44" s="94"/>
    </row>
    <row r="45" spans="1:30" ht="18.75" customHeight="1">
      <c r="A45" s="36" t="s">
        <v>29</v>
      </c>
      <c r="B45" s="40">
        <f>'Detailed Est Cashflow '!B44</f>
        <v>0</v>
      </c>
      <c r="C45" s="40"/>
      <c r="D45" s="40">
        <f>'Detailed Est Cashflow '!C44</f>
        <v>0</v>
      </c>
      <c r="E45" s="40"/>
      <c r="F45" s="40">
        <f>'Detailed Est Cashflow '!D44</f>
        <v>0</v>
      </c>
      <c r="G45" s="40"/>
      <c r="H45" s="40">
        <f>'Detailed Est Cashflow '!E44</f>
        <v>0</v>
      </c>
      <c r="I45" s="40"/>
      <c r="J45" s="40">
        <f>'Detailed Est Cashflow '!F44</f>
        <v>0</v>
      </c>
      <c r="K45" s="40"/>
      <c r="L45" s="40">
        <f>'Detailed Est Cashflow '!G44</f>
        <v>0</v>
      </c>
      <c r="M45" s="40"/>
      <c r="N45" s="40">
        <f>'Detailed Est Cashflow '!H44</f>
        <v>0</v>
      </c>
      <c r="O45" s="40"/>
      <c r="P45" s="40">
        <f>'Detailed Est Cashflow '!I44</f>
        <v>0</v>
      </c>
      <c r="Q45" s="40"/>
      <c r="R45" s="40">
        <f>'Detailed Est Cashflow '!J44</f>
        <v>0</v>
      </c>
      <c r="S45" s="40"/>
      <c r="T45" s="40">
        <f>'Detailed Est Cashflow '!K44</f>
        <v>0</v>
      </c>
      <c r="U45" s="40"/>
      <c r="V45" s="40">
        <f>'Detailed Est Cashflow '!L44</f>
        <v>0</v>
      </c>
      <c r="W45" s="40"/>
      <c r="X45" s="40">
        <f>'Detailed Est Cashflow '!M44</f>
        <v>0</v>
      </c>
      <c r="Y45" s="94"/>
    </row>
    <row r="46" spans="1:30" ht="29.25" customHeight="1">
      <c r="A46" s="43" t="s">
        <v>35</v>
      </c>
      <c r="B46" s="44">
        <f>'Detailed Est Cashflow '!B45</f>
        <v>0</v>
      </c>
      <c r="C46" s="44">
        <f>SUM(C42:C45)</f>
        <v>0</v>
      </c>
      <c r="D46" s="44">
        <f>'Detailed Est Cashflow '!C45</f>
        <v>0</v>
      </c>
      <c r="E46" s="44">
        <f>SUM(E42:E45)</f>
        <v>0</v>
      </c>
      <c r="F46" s="44">
        <f>'Detailed Est Cashflow '!D45</f>
        <v>0</v>
      </c>
      <c r="G46" s="44">
        <f>SUM(G42:G45)</f>
        <v>0</v>
      </c>
      <c r="H46" s="44">
        <f>'Detailed Est Cashflow '!E45</f>
        <v>0</v>
      </c>
      <c r="I46" s="44">
        <f>SUM(I42:I45)</f>
        <v>0</v>
      </c>
      <c r="J46" s="44">
        <f>'Detailed Est Cashflow '!F45</f>
        <v>0</v>
      </c>
      <c r="K46" s="44">
        <f>SUM(K42:K45)</f>
        <v>0</v>
      </c>
      <c r="L46" s="44">
        <f>'Detailed Est Cashflow '!G45</f>
        <v>0</v>
      </c>
      <c r="M46" s="44">
        <f>SUM(M42:M45)</f>
        <v>0</v>
      </c>
      <c r="N46" s="44">
        <f>'Detailed Est Cashflow '!H45</f>
        <v>0</v>
      </c>
      <c r="O46" s="44">
        <f>SUM(O42:O45)</f>
        <v>0</v>
      </c>
      <c r="P46" s="44">
        <f>'Detailed Est Cashflow '!I45</f>
        <v>0</v>
      </c>
      <c r="Q46" s="44">
        <f>SUM(Q42:Q45)</f>
        <v>0</v>
      </c>
      <c r="R46" s="44">
        <f>'Detailed Est Cashflow '!J45</f>
        <v>0</v>
      </c>
      <c r="S46" s="44">
        <f>SUM(S42:S45)</f>
        <v>0</v>
      </c>
      <c r="T46" s="44">
        <f>'Detailed Est Cashflow '!K45</f>
        <v>0</v>
      </c>
      <c r="U46" s="44">
        <f>SUM(U42:U45)</f>
        <v>0</v>
      </c>
      <c r="V46" s="44">
        <f>'Detailed Est Cashflow '!L45</f>
        <v>0</v>
      </c>
      <c r="W46" s="44">
        <f>SUM(W42:W45)</f>
        <v>0</v>
      </c>
      <c r="X46" s="44">
        <f>'Detailed Est Cashflow '!M45</f>
        <v>0</v>
      </c>
      <c r="Y46" s="44">
        <f>SUM(Y42:Y45)</f>
        <v>0</v>
      </c>
    </row>
    <row r="47" spans="1:30" ht="15" thickBot="1">
      <c r="A47" s="111" t="s">
        <v>36</v>
      </c>
      <c r="B47" s="63"/>
      <c r="C47" s="63"/>
      <c r="D47" s="63"/>
      <c r="E47" s="63"/>
      <c r="F47" s="63"/>
      <c r="G47" s="63"/>
      <c r="H47" s="63"/>
      <c r="I47" s="63"/>
      <c r="J47" s="63"/>
      <c r="K47" s="63"/>
      <c r="L47" s="63"/>
      <c r="M47" s="63"/>
      <c r="N47" s="63"/>
      <c r="O47" s="63"/>
      <c r="P47" s="63"/>
      <c r="Q47" s="63"/>
      <c r="R47" s="63"/>
      <c r="S47" s="63"/>
      <c r="T47" s="63"/>
      <c r="U47" s="63"/>
      <c r="V47" s="63"/>
      <c r="W47" s="63"/>
      <c r="X47" s="63"/>
      <c r="Y47" s="63"/>
      <c r="AD47" s="8"/>
    </row>
    <row r="48" spans="1:30" ht="18.75" customHeight="1">
      <c r="A48" s="36" t="s">
        <v>37</v>
      </c>
      <c r="B48" s="40">
        <f>'Detailed Est Cashflow '!B47</f>
        <v>0</v>
      </c>
      <c r="C48" s="40"/>
      <c r="D48" s="40">
        <f>'Detailed Est Cashflow '!C47</f>
        <v>0</v>
      </c>
      <c r="E48" s="40"/>
      <c r="F48" s="40">
        <f>'Detailed Est Cashflow '!D47</f>
        <v>0</v>
      </c>
      <c r="G48" s="40"/>
      <c r="H48" s="40">
        <f>'Detailed Est Cashflow '!E47</f>
        <v>0</v>
      </c>
      <c r="I48" s="40"/>
      <c r="J48" s="40">
        <f>'Detailed Est Cashflow '!F47</f>
        <v>0</v>
      </c>
      <c r="K48" s="40"/>
      <c r="L48" s="40">
        <f>'Detailed Est Cashflow '!G47</f>
        <v>0</v>
      </c>
      <c r="M48" s="40"/>
      <c r="N48" s="40">
        <f>'Detailed Est Cashflow '!H47</f>
        <v>0</v>
      </c>
      <c r="O48" s="40"/>
      <c r="P48" s="40">
        <f>'Detailed Est Cashflow '!I47</f>
        <v>0</v>
      </c>
      <c r="Q48" s="40"/>
      <c r="R48" s="40">
        <f>'Detailed Est Cashflow '!J47</f>
        <v>0</v>
      </c>
      <c r="S48" s="40"/>
      <c r="T48" s="40">
        <f>'Detailed Est Cashflow '!K47</f>
        <v>0</v>
      </c>
      <c r="U48" s="40"/>
      <c r="V48" s="40">
        <f>'Detailed Est Cashflow '!L47</f>
        <v>0</v>
      </c>
      <c r="W48" s="40"/>
      <c r="X48" s="40">
        <f>'Detailed Est Cashflow '!M47</f>
        <v>0</v>
      </c>
      <c r="Y48" s="94"/>
      <c r="AD48" s="8"/>
    </row>
    <row r="49" spans="1:30" ht="18.75" customHeight="1">
      <c r="A49" s="36" t="s">
        <v>38</v>
      </c>
      <c r="B49" s="40">
        <f>'Detailed Est Cashflow '!B48</f>
        <v>0</v>
      </c>
      <c r="C49" s="40"/>
      <c r="D49" s="40">
        <f>'Detailed Est Cashflow '!C48</f>
        <v>0</v>
      </c>
      <c r="E49" s="40"/>
      <c r="F49" s="40">
        <f>'Detailed Est Cashflow '!D48</f>
        <v>0</v>
      </c>
      <c r="G49" s="40"/>
      <c r="H49" s="40">
        <f>'Detailed Est Cashflow '!E48</f>
        <v>0</v>
      </c>
      <c r="I49" s="40"/>
      <c r="J49" s="40">
        <f>'Detailed Est Cashflow '!F48</f>
        <v>0</v>
      </c>
      <c r="K49" s="40"/>
      <c r="L49" s="40">
        <f>'Detailed Est Cashflow '!G48</f>
        <v>0</v>
      </c>
      <c r="M49" s="40"/>
      <c r="N49" s="40">
        <f>'Detailed Est Cashflow '!H48</f>
        <v>0</v>
      </c>
      <c r="O49" s="40"/>
      <c r="P49" s="40">
        <f>'Detailed Est Cashflow '!I48</f>
        <v>0</v>
      </c>
      <c r="Q49" s="40"/>
      <c r="R49" s="40">
        <f>'Detailed Est Cashflow '!J48</f>
        <v>0</v>
      </c>
      <c r="S49" s="40"/>
      <c r="T49" s="40">
        <f>'Detailed Est Cashflow '!K48</f>
        <v>0</v>
      </c>
      <c r="U49" s="40"/>
      <c r="V49" s="40">
        <f>'Detailed Est Cashflow '!L48</f>
        <v>0</v>
      </c>
      <c r="W49" s="40"/>
      <c r="X49" s="40">
        <f>'Detailed Est Cashflow '!M48</f>
        <v>0</v>
      </c>
      <c r="Y49" s="94"/>
      <c r="AD49" s="8"/>
    </row>
    <row r="50" spans="1:30" ht="18.75" customHeight="1">
      <c r="A50" s="36" t="s">
        <v>39</v>
      </c>
      <c r="B50" s="40">
        <f>'Detailed Est Cashflow '!B49</f>
        <v>0</v>
      </c>
      <c r="C50" s="40"/>
      <c r="D50" s="40">
        <f>'Detailed Est Cashflow '!C49</f>
        <v>0</v>
      </c>
      <c r="E50" s="40"/>
      <c r="F50" s="40">
        <f>'Detailed Est Cashflow '!D49</f>
        <v>0</v>
      </c>
      <c r="G50" s="40"/>
      <c r="H50" s="40">
        <f>'Detailed Est Cashflow '!E49</f>
        <v>0</v>
      </c>
      <c r="I50" s="40"/>
      <c r="J50" s="40">
        <f>'Detailed Est Cashflow '!F49</f>
        <v>0</v>
      </c>
      <c r="K50" s="40"/>
      <c r="L50" s="40">
        <f>'Detailed Est Cashflow '!G49</f>
        <v>0</v>
      </c>
      <c r="M50" s="40"/>
      <c r="N50" s="40">
        <f>'Detailed Est Cashflow '!H49</f>
        <v>0</v>
      </c>
      <c r="O50" s="40"/>
      <c r="P50" s="40">
        <f>'Detailed Est Cashflow '!I49</f>
        <v>0</v>
      </c>
      <c r="Q50" s="40"/>
      <c r="R50" s="40">
        <f>'Detailed Est Cashflow '!J49</f>
        <v>0</v>
      </c>
      <c r="S50" s="40"/>
      <c r="T50" s="40">
        <f>'Detailed Est Cashflow '!K49</f>
        <v>0</v>
      </c>
      <c r="U50" s="40"/>
      <c r="V50" s="40">
        <f>'Detailed Est Cashflow '!L49</f>
        <v>0</v>
      </c>
      <c r="W50" s="40"/>
      <c r="X50" s="40">
        <f>'Detailed Est Cashflow '!M49</f>
        <v>0</v>
      </c>
      <c r="Y50" s="94"/>
    </row>
    <row r="51" spans="1:30" ht="18.75" customHeight="1">
      <c r="A51" s="36" t="s">
        <v>40</v>
      </c>
      <c r="B51" s="40">
        <f>'Detailed Est Cashflow '!B50</f>
        <v>0</v>
      </c>
      <c r="C51" s="40"/>
      <c r="D51" s="40">
        <f>'Detailed Est Cashflow '!C50</f>
        <v>0</v>
      </c>
      <c r="E51" s="40"/>
      <c r="F51" s="40">
        <f>'Detailed Est Cashflow '!D50</f>
        <v>0</v>
      </c>
      <c r="G51" s="40"/>
      <c r="H51" s="40">
        <f>'Detailed Est Cashflow '!E50</f>
        <v>0</v>
      </c>
      <c r="I51" s="40"/>
      <c r="J51" s="40">
        <f>'Detailed Est Cashflow '!F50</f>
        <v>0</v>
      </c>
      <c r="K51" s="40"/>
      <c r="L51" s="40">
        <f>'Detailed Est Cashflow '!G50</f>
        <v>0</v>
      </c>
      <c r="M51" s="40"/>
      <c r="N51" s="40">
        <f>'Detailed Est Cashflow '!H50</f>
        <v>0</v>
      </c>
      <c r="O51" s="40"/>
      <c r="P51" s="40">
        <f>'Detailed Est Cashflow '!I50</f>
        <v>0</v>
      </c>
      <c r="Q51" s="40"/>
      <c r="R51" s="40">
        <f>'Detailed Est Cashflow '!J50</f>
        <v>0</v>
      </c>
      <c r="S51" s="40"/>
      <c r="T51" s="40">
        <f>'Detailed Est Cashflow '!K50</f>
        <v>0</v>
      </c>
      <c r="U51" s="40"/>
      <c r="V51" s="40">
        <f>'Detailed Est Cashflow '!L50</f>
        <v>0</v>
      </c>
      <c r="W51" s="40"/>
      <c r="X51" s="40">
        <f>'Detailed Est Cashflow '!M50</f>
        <v>0</v>
      </c>
      <c r="Y51" s="94"/>
    </row>
    <row r="52" spans="1:30" ht="18.75" customHeight="1">
      <c r="A52" s="36" t="s">
        <v>41</v>
      </c>
      <c r="B52" s="40">
        <f>'Detailed Est Cashflow '!B51</f>
        <v>0</v>
      </c>
      <c r="C52" s="40"/>
      <c r="D52" s="40">
        <f>'Detailed Est Cashflow '!C51</f>
        <v>0</v>
      </c>
      <c r="E52" s="40"/>
      <c r="F52" s="40">
        <f>'Detailed Est Cashflow '!D51</f>
        <v>0</v>
      </c>
      <c r="G52" s="40"/>
      <c r="H52" s="40">
        <f>'Detailed Est Cashflow '!E51</f>
        <v>0</v>
      </c>
      <c r="I52" s="40"/>
      <c r="J52" s="40">
        <f>'Detailed Est Cashflow '!F51</f>
        <v>0</v>
      </c>
      <c r="K52" s="40"/>
      <c r="L52" s="40">
        <f>'Detailed Est Cashflow '!G51</f>
        <v>0</v>
      </c>
      <c r="M52" s="40"/>
      <c r="N52" s="40">
        <f>'Detailed Est Cashflow '!H51</f>
        <v>0</v>
      </c>
      <c r="O52" s="40"/>
      <c r="P52" s="40">
        <f>'Detailed Est Cashflow '!I51</f>
        <v>0</v>
      </c>
      <c r="Q52" s="40"/>
      <c r="R52" s="40">
        <f>'Detailed Est Cashflow '!J51</f>
        <v>0</v>
      </c>
      <c r="S52" s="40"/>
      <c r="T52" s="40">
        <f>'Detailed Est Cashflow '!K51</f>
        <v>0</v>
      </c>
      <c r="U52" s="40"/>
      <c r="V52" s="40">
        <f>'Detailed Est Cashflow '!L51</f>
        <v>0</v>
      </c>
      <c r="W52" s="40"/>
      <c r="X52" s="40">
        <f>'Detailed Est Cashflow '!M51</f>
        <v>0</v>
      </c>
      <c r="Y52" s="94"/>
    </row>
    <row r="53" spans="1:30" ht="24.75" customHeight="1">
      <c r="A53" s="36" t="s">
        <v>42</v>
      </c>
      <c r="B53" s="40">
        <f>'Detailed Est Cashflow '!B52</f>
        <v>0</v>
      </c>
      <c r="C53" s="40"/>
      <c r="D53" s="40">
        <f>'Detailed Est Cashflow '!C52</f>
        <v>0</v>
      </c>
      <c r="E53" s="40"/>
      <c r="F53" s="40">
        <f>'Detailed Est Cashflow '!D52</f>
        <v>0</v>
      </c>
      <c r="G53" s="40"/>
      <c r="H53" s="40">
        <f>'Detailed Est Cashflow '!E52</f>
        <v>0</v>
      </c>
      <c r="I53" s="40"/>
      <c r="J53" s="40">
        <f>'Detailed Est Cashflow '!F52</f>
        <v>0</v>
      </c>
      <c r="K53" s="40"/>
      <c r="L53" s="40">
        <f>'Detailed Est Cashflow '!G52</f>
        <v>0</v>
      </c>
      <c r="M53" s="40"/>
      <c r="N53" s="40">
        <f>'Detailed Est Cashflow '!H52</f>
        <v>0</v>
      </c>
      <c r="O53" s="40"/>
      <c r="P53" s="40">
        <f>'Detailed Est Cashflow '!I52</f>
        <v>0</v>
      </c>
      <c r="Q53" s="40"/>
      <c r="R53" s="40">
        <f>'Detailed Est Cashflow '!J52</f>
        <v>0</v>
      </c>
      <c r="S53" s="40"/>
      <c r="T53" s="40">
        <f>'Detailed Est Cashflow '!K52</f>
        <v>0</v>
      </c>
      <c r="U53" s="40"/>
      <c r="V53" s="40">
        <f>'Detailed Est Cashflow '!L52</f>
        <v>0</v>
      </c>
      <c r="W53" s="40"/>
      <c r="X53" s="40">
        <f>'Detailed Est Cashflow '!M52</f>
        <v>0</v>
      </c>
      <c r="Y53" s="94"/>
    </row>
    <row r="54" spans="1:30" ht="18.75" customHeight="1">
      <c r="A54" s="36" t="s">
        <v>43</v>
      </c>
      <c r="B54" s="40">
        <f>'Detailed Est Cashflow '!B53</f>
        <v>0</v>
      </c>
      <c r="C54" s="40"/>
      <c r="D54" s="40">
        <f>'Detailed Est Cashflow '!C53</f>
        <v>0</v>
      </c>
      <c r="E54" s="40"/>
      <c r="F54" s="40">
        <f>'Detailed Est Cashflow '!D53</f>
        <v>0</v>
      </c>
      <c r="G54" s="40"/>
      <c r="H54" s="40">
        <f>'Detailed Est Cashflow '!E53</f>
        <v>0</v>
      </c>
      <c r="I54" s="40"/>
      <c r="J54" s="40">
        <f>'Detailed Est Cashflow '!F53</f>
        <v>0</v>
      </c>
      <c r="K54" s="40"/>
      <c r="L54" s="40">
        <f>'Detailed Est Cashflow '!G53</f>
        <v>0</v>
      </c>
      <c r="M54" s="40"/>
      <c r="N54" s="40">
        <f>'Detailed Est Cashflow '!H53</f>
        <v>0</v>
      </c>
      <c r="O54" s="40"/>
      <c r="P54" s="40">
        <f>'Detailed Est Cashflow '!I53</f>
        <v>0</v>
      </c>
      <c r="Q54" s="40"/>
      <c r="R54" s="40">
        <f>'Detailed Est Cashflow '!J53</f>
        <v>0</v>
      </c>
      <c r="S54" s="40"/>
      <c r="T54" s="40">
        <f>'Detailed Est Cashflow '!K53</f>
        <v>0</v>
      </c>
      <c r="U54" s="40"/>
      <c r="V54" s="40">
        <f>'Detailed Est Cashflow '!L53</f>
        <v>0</v>
      </c>
      <c r="W54" s="40"/>
      <c r="X54" s="40">
        <f>'Detailed Est Cashflow '!M53</f>
        <v>0</v>
      </c>
      <c r="Y54" s="94"/>
    </row>
    <row r="55" spans="1:30" ht="18.75" customHeight="1">
      <c r="A55" s="36" t="s">
        <v>44</v>
      </c>
      <c r="B55" s="40">
        <f>'Detailed Est Cashflow '!B54</f>
        <v>0</v>
      </c>
      <c r="C55" s="40"/>
      <c r="D55" s="40">
        <f>'Detailed Est Cashflow '!C54</f>
        <v>0</v>
      </c>
      <c r="E55" s="40"/>
      <c r="F55" s="40">
        <f>'Detailed Est Cashflow '!D54</f>
        <v>0</v>
      </c>
      <c r="G55" s="40"/>
      <c r="H55" s="40">
        <f>'Detailed Est Cashflow '!E54</f>
        <v>0</v>
      </c>
      <c r="I55" s="40"/>
      <c r="J55" s="40">
        <f>'Detailed Est Cashflow '!F54</f>
        <v>0</v>
      </c>
      <c r="K55" s="40"/>
      <c r="L55" s="40">
        <f>'Detailed Est Cashflow '!G54</f>
        <v>0</v>
      </c>
      <c r="M55" s="40"/>
      <c r="N55" s="40">
        <f>'Detailed Est Cashflow '!H54</f>
        <v>0</v>
      </c>
      <c r="O55" s="40"/>
      <c r="P55" s="40">
        <f>'Detailed Est Cashflow '!I54</f>
        <v>0</v>
      </c>
      <c r="Q55" s="40"/>
      <c r="R55" s="40">
        <f>'Detailed Est Cashflow '!J54</f>
        <v>0</v>
      </c>
      <c r="S55" s="40"/>
      <c r="T55" s="40">
        <f>'Detailed Est Cashflow '!K54</f>
        <v>0</v>
      </c>
      <c r="U55" s="40"/>
      <c r="V55" s="40">
        <f>'Detailed Est Cashflow '!L54</f>
        <v>0</v>
      </c>
      <c r="W55" s="40"/>
      <c r="X55" s="40">
        <f>'Detailed Est Cashflow '!M54</f>
        <v>0</v>
      </c>
      <c r="Y55" s="94"/>
    </row>
    <row r="56" spans="1:30" ht="18.75" customHeight="1">
      <c r="A56" s="36" t="s">
        <v>29</v>
      </c>
      <c r="B56" s="40">
        <f>'Detailed Est Cashflow '!B55</f>
        <v>0</v>
      </c>
      <c r="C56" s="40"/>
      <c r="D56" s="40">
        <f>'Detailed Est Cashflow '!C55</f>
        <v>0</v>
      </c>
      <c r="E56" s="40"/>
      <c r="F56" s="40">
        <f>'Detailed Est Cashflow '!D55</f>
        <v>0</v>
      </c>
      <c r="G56" s="40"/>
      <c r="H56" s="40">
        <f>'Detailed Est Cashflow '!E55</f>
        <v>0</v>
      </c>
      <c r="I56" s="40"/>
      <c r="J56" s="40">
        <f>'Detailed Est Cashflow '!F55</f>
        <v>0</v>
      </c>
      <c r="K56" s="40"/>
      <c r="L56" s="40">
        <f>'Detailed Est Cashflow '!G55</f>
        <v>0</v>
      </c>
      <c r="M56" s="40"/>
      <c r="N56" s="40">
        <f>'Detailed Est Cashflow '!H55</f>
        <v>0</v>
      </c>
      <c r="O56" s="40"/>
      <c r="P56" s="40">
        <f>'Detailed Est Cashflow '!I55</f>
        <v>0</v>
      </c>
      <c r="Q56" s="40"/>
      <c r="R56" s="40">
        <f>'Detailed Est Cashflow '!J55</f>
        <v>0</v>
      </c>
      <c r="S56" s="40"/>
      <c r="T56" s="40">
        <f>'Detailed Est Cashflow '!K55</f>
        <v>0</v>
      </c>
      <c r="U56" s="40"/>
      <c r="V56" s="40">
        <f>'Detailed Est Cashflow '!L55</f>
        <v>0</v>
      </c>
      <c r="W56" s="40"/>
      <c r="X56" s="40">
        <f>'Detailed Est Cashflow '!M55</f>
        <v>0</v>
      </c>
      <c r="Y56" s="94"/>
    </row>
    <row r="57" spans="1:30" ht="22.5" customHeight="1">
      <c r="A57" s="43" t="s">
        <v>45</v>
      </c>
      <c r="B57" s="44">
        <f>'Detailed Est Cashflow '!B56</f>
        <v>0</v>
      </c>
      <c r="C57" s="44">
        <f>SUM(C48:C56)</f>
        <v>0</v>
      </c>
      <c r="D57" s="44">
        <f>'Detailed Est Cashflow '!C56</f>
        <v>0</v>
      </c>
      <c r="E57" s="44">
        <f>SUM(E48:E56)</f>
        <v>0</v>
      </c>
      <c r="F57" s="44">
        <f>'Detailed Est Cashflow '!D56</f>
        <v>0</v>
      </c>
      <c r="G57" s="44">
        <f>SUM(G48:G56)</f>
        <v>0</v>
      </c>
      <c r="H57" s="44">
        <f>'Detailed Est Cashflow '!E56</f>
        <v>0</v>
      </c>
      <c r="I57" s="44">
        <f>SUM(I48:I56)</f>
        <v>0</v>
      </c>
      <c r="J57" s="44">
        <f>'Detailed Est Cashflow '!F56</f>
        <v>0</v>
      </c>
      <c r="K57" s="44">
        <f>SUM(K48:K56)</f>
        <v>0</v>
      </c>
      <c r="L57" s="44">
        <f>'Detailed Est Cashflow '!G56</f>
        <v>0</v>
      </c>
      <c r="M57" s="44">
        <f>SUM(M48:M56)</f>
        <v>0</v>
      </c>
      <c r="N57" s="44">
        <f>'Detailed Est Cashflow '!H56</f>
        <v>0</v>
      </c>
      <c r="O57" s="44">
        <f>SUM(O48:O56)</f>
        <v>0</v>
      </c>
      <c r="P57" s="44">
        <f>'Detailed Est Cashflow '!I56</f>
        <v>0</v>
      </c>
      <c r="Q57" s="44">
        <f>SUM(Q48:Q56)</f>
        <v>0</v>
      </c>
      <c r="R57" s="44">
        <f>'Detailed Est Cashflow '!J56</f>
        <v>0</v>
      </c>
      <c r="S57" s="44">
        <f>SUM(S48:S56)</f>
        <v>0</v>
      </c>
      <c r="T57" s="44">
        <f>'Detailed Est Cashflow '!K56</f>
        <v>0</v>
      </c>
      <c r="U57" s="44">
        <f>SUM(U48:U56)</f>
        <v>0</v>
      </c>
      <c r="V57" s="44">
        <f>'Detailed Est Cashflow '!L56</f>
        <v>0</v>
      </c>
      <c r="W57" s="44">
        <f>SUM(W48:W56)</f>
        <v>0</v>
      </c>
      <c r="X57" s="44">
        <f>'Detailed Est Cashflow '!M56</f>
        <v>0</v>
      </c>
      <c r="Y57" s="44">
        <f>SUM(Y48:Y56)</f>
        <v>0</v>
      </c>
    </row>
    <row r="58" spans="1:30" ht="15" thickBot="1">
      <c r="A58" s="111" t="s">
        <v>46</v>
      </c>
      <c r="B58" s="63"/>
      <c r="C58" s="63"/>
      <c r="D58" s="63"/>
      <c r="E58" s="63"/>
      <c r="F58" s="63"/>
      <c r="G58" s="63"/>
      <c r="H58" s="63"/>
      <c r="I58" s="63"/>
      <c r="J58" s="63"/>
      <c r="K58" s="63"/>
      <c r="L58" s="63"/>
      <c r="M58" s="63"/>
      <c r="N58" s="63"/>
      <c r="O58" s="63"/>
      <c r="P58" s="63"/>
      <c r="Q58" s="63"/>
      <c r="R58" s="63"/>
      <c r="S58" s="63"/>
      <c r="T58" s="63"/>
      <c r="U58" s="63"/>
      <c r="V58" s="63"/>
      <c r="W58" s="63"/>
      <c r="X58" s="63"/>
      <c r="Y58" s="63"/>
    </row>
    <row r="59" spans="1:30" ht="22.5" customHeight="1">
      <c r="A59" s="36" t="s">
        <v>47</v>
      </c>
      <c r="B59" s="40">
        <f>'Detailed Est Cashflow '!B58</f>
        <v>0</v>
      </c>
      <c r="C59" s="40"/>
      <c r="D59" s="40">
        <f>'Detailed Est Cashflow '!C58</f>
        <v>0</v>
      </c>
      <c r="E59" s="40"/>
      <c r="F59" s="40">
        <f>'Detailed Est Cashflow '!D58</f>
        <v>0</v>
      </c>
      <c r="G59" s="40"/>
      <c r="H59" s="40">
        <f>'Detailed Est Cashflow '!E58</f>
        <v>0</v>
      </c>
      <c r="I59" s="40"/>
      <c r="J59" s="40">
        <f>'Detailed Est Cashflow '!F58</f>
        <v>0</v>
      </c>
      <c r="K59" s="40"/>
      <c r="L59" s="40">
        <f>'Detailed Est Cashflow '!G58</f>
        <v>0</v>
      </c>
      <c r="M59" s="40"/>
      <c r="N59" s="40">
        <f>'Detailed Est Cashflow '!H58</f>
        <v>0</v>
      </c>
      <c r="O59" s="40"/>
      <c r="P59" s="40">
        <f>'Detailed Est Cashflow '!I58</f>
        <v>0</v>
      </c>
      <c r="Q59" s="40"/>
      <c r="R59" s="40">
        <f>'Detailed Est Cashflow '!J58</f>
        <v>0</v>
      </c>
      <c r="S59" s="40"/>
      <c r="T59" s="40">
        <f>'Detailed Est Cashflow '!K58</f>
        <v>0</v>
      </c>
      <c r="U59" s="40"/>
      <c r="V59" s="40">
        <f>'Detailed Est Cashflow '!L58</f>
        <v>0</v>
      </c>
      <c r="W59" s="40"/>
      <c r="X59" s="40">
        <f>'Detailed Est Cashflow '!M58</f>
        <v>0</v>
      </c>
      <c r="Y59" s="94"/>
    </row>
    <row r="60" spans="1:30" ht="22.5" customHeight="1">
      <c r="A60" s="36" t="s">
        <v>48</v>
      </c>
      <c r="B60" s="40">
        <f>'Detailed Est Cashflow '!B59</f>
        <v>0</v>
      </c>
      <c r="C60" s="40"/>
      <c r="D60" s="40">
        <f>'Detailed Est Cashflow '!C59</f>
        <v>0</v>
      </c>
      <c r="E60" s="40"/>
      <c r="F60" s="40">
        <f>'Detailed Est Cashflow '!D59</f>
        <v>0</v>
      </c>
      <c r="G60" s="40"/>
      <c r="H60" s="40">
        <f>'Detailed Est Cashflow '!E59</f>
        <v>0</v>
      </c>
      <c r="I60" s="40"/>
      <c r="J60" s="40">
        <f>'Detailed Est Cashflow '!F59</f>
        <v>0</v>
      </c>
      <c r="K60" s="40"/>
      <c r="L60" s="40">
        <f>'Detailed Est Cashflow '!G59</f>
        <v>0</v>
      </c>
      <c r="M60" s="40"/>
      <c r="N60" s="40">
        <f>'Detailed Est Cashflow '!H59</f>
        <v>0</v>
      </c>
      <c r="O60" s="40"/>
      <c r="P60" s="40">
        <f>'Detailed Est Cashflow '!I59</f>
        <v>0</v>
      </c>
      <c r="Q60" s="40"/>
      <c r="R60" s="40">
        <f>'Detailed Est Cashflow '!J59</f>
        <v>0</v>
      </c>
      <c r="S60" s="40"/>
      <c r="T60" s="40">
        <f>'Detailed Est Cashflow '!K59</f>
        <v>0</v>
      </c>
      <c r="U60" s="40"/>
      <c r="V60" s="40">
        <f>'Detailed Est Cashflow '!L59</f>
        <v>0</v>
      </c>
      <c r="W60" s="40"/>
      <c r="X60" s="40">
        <f>'Detailed Est Cashflow '!M59</f>
        <v>0</v>
      </c>
      <c r="Y60" s="94"/>
    </row>
    <row r="61" spans="1:30" ht="22.5" customHeight="1">
      <c r="A61" s="36" t="s">
        <v>49</v>
      </c>
      <c r="B61" s="40">
        <f>'Detailed Est Cashflow '!B60</f>
        <v>0</v>
      </c>
      <c r="C61" s="40"/>
      <c r="D61" s="40">
        <f>'Detailed Est Cashflow '!C60</f>
        <v>0</v>
      </c>
      <c r="E61" s="40"/>
      <c r="F61" s="40">
        <f>'Detailed Est Cashflow '!D60</f>
        <v>0</v>
      </c>
      <c r="G61" s="40"/>
      <c r="H61" s="40">
        <f>'Detailed Est Cashflow '!E60</f>
        <v>0</v>
      </c>
      <c r="I61" s="40"/>
      <c r="J61" s="40">
        <f>'Detailed Est Cashflow '!F60</f>
        <v>0</v>
      </c>
      <c r="K61" s="40"/>
      <c r="L61" s="40">
        <f>'Detailed Est Cashflow '!G60</f>
        <v>0</v>
      </c>
      <c r="M61" s="40"/>
      <c r="N61" s="40">
        <f>'Detailed Est Cashflow '!H60</f>
        <v>0</v>
      </c>
      <c r="O61" s="40"/>
      <c r="P61" s="40">
        <f>'Detailed Est Cashflow '!I60</f>
        <v>0</v>
      </c>
      <c r="Q61" s="40"/>
      <c r="R61" s="40">
        <f>'Detailed Est Cashflow '!J60</f>
        <v>0</v>
      </c>
      <c r="S61" s="40"/>
      <c r="T61" s="40">
        <f>'Detailed Est Cashflow '!K60</f>
        <v>0</v>
      </c>
      <c r="U61" s="40"/>
      <c r="V61" s="40">
        <f>'Detailed Est Cashflow '!L60</f>
        <v>0</v>
      </c>
      <c r="W61" s="40"/>
      <c r="X61" s="40">
        <f>'Detailed Est Cashflow '!M60</f>
        <v>0</v>
      </c>
      <c r="Y61" s="94"/>
    </row>
    <row r="62" spans="1:30" ht="22.5" customHeight="1">
      <c r="A62" s="36" t="s">
        <v>50</v>
      </c>
      <c r="B62" s="40">
        <f>'Detailed Est Cashflow '!B61</f>
        <v>0</v>
      </c>
      <c r="C62" s="40"/>
      <c r="D62" s="40">
        <f>'Detailed Est Cashflow '!C61</f>
        <v>0</v>
      </c>
      <c r="E62" s="40"/>
      <c r="F62" s="40">
        <f>'Detailed Est Cashflow '!D61</f>
        <v>0</v>
      </c>
      <c r="G62" s="40"/>
      <c r="H62" s="40">
        <f>'Detailed Est Cashflow '!E61</f>
        <v>0</v>
      </c>
      <c r="I62" s="40"/>
      <c r="J62" s="40">
        <f>'Detailed Est Cashflow '!F61</f>
        <v>0</v>
      </c>
      <c r="K62" s="40"/>
      <c r="L62" s="40">
        <f>'Detailed Est Cashflow '!G61</f>
        <v>0</v>
      </c>
      <c r="M62" s="40"/>
      <c r="N62" s="40">
        <f>'Detailed Est Cashflow '!H61</f>
        <v>0</v>
      </c>
      <c r="O62" s="40"/>
      <c r="P62" s="40">
        <f>'Detailed Est Cashflow '!I61</f>
        <v>0</v>
      </c>
      <c r="Q62" s="40"/>
      <c r="R62" s="40">
        <f>'Detailed Est Cashflow '!J61</f>
        <v>0</v>
      </c>
      <c r="S62" s="40"/>
      <c r="T62" s="40">
        <f>'Detailed Est Cashflow '!K61</f>
        <v>0</v>
      </c>
      <c r="U62" s="40"/>
      <c r="V62" s="40">
        <f>'Detailed Est Cashflow '!L61</f>
        <v>0</v>
      </c>
      <c r="W62" s="40"/>
      <c r="X62" s="40">
        <f>'Detailed Est Cashflow '!M61</f>
        <v>0</v>
      </c>
      <c r="Y62" s="94"/>
    </row>
    <row r="63" spans="1:30" ht="22.5" customHeight="1">
      <c r="A63" s="36" t="s">
        <v>51</v>
      </c>
      <c r="B63" s="40">
        <f>'Detailed Est Cashflow '!B62</f>
        <v>0</v>
      </c>
      <c r="C63" s="40"/>
      <c r="D63" s="40">
        <f>'Detailed Est Cashflow '!C62</f>
        <v>0</v>
      </c>
      <c r="E63" s="40"/>
      <c r="F63" s="40">
        <f>'Detailed Est Cashflow '!D62</f>
        <v>0</v>
      </c>
      <c r="G63" s="40"/>
      <c r="H63" s="40">
        <f>'Detailed Est Cashflow '!E62</f>
        <v>0</v>
      </c>
      <c r="I63" s="40"/>
      <c r="J63" s="40">
        <f>'Detailed Est Cashflow '!F62</f>
        <v>0</v>
      </c>
      <c r="K63" s="40"/>
      <c r="L63" s="40">
        <f>'Detailed Est Cashflow '!G62</f>
        <v>0</v>
      </c>
      <c r="M63" s="40"/>
      <c r="N63" s="40">
        <f>'Detailed Est Cashflow '!H62</f>
        <v>0</v>
      </c>
      <c r="O63" s="40"/>
      <c r="P63" s="40">
        <f>'Detailed Est Cashflow '!I62</f>
        <v>0</v>
      </c>
      <c r="Q63" s="40"/>
      <c r="R63" s="40">
        <f>'Detailed Est Cashflow '!J62</f>
        <v>0</v>
      </c>
      <c r="S63" s="40"/>
      <c r="T63" s="40">
        <f>'Detailed Est Cashflow '!K62</f>
        <v>0</v>
      </c>
      <c r="U63" s="40"/>
      <c r="V63" s="40">
        <f>'Detailed Est Cashflow '!L62</f>
        <v>0</v>
      </c>
      <c r="W63" s="40"/>
      <c r="X63" s="40">
        <f>'Detailed Est Cashflow '!M62</f>
        <v>0</v>
      </c>
      <c r="Y63" s="94"/>
    </row>
    <row r="64" spans="1:30" ht="23.25" customHeight="1">
      <c r="A64" s="43" t="s">
        <v>52</v>
      </c>
      <c r="B64" s="44">
        <f>'Detailed Est Cashflow '!B63</f>
        <v>0</v>
      </c>
      <c r="C64" s="44">
        <f>SUM(C59:C63)</f>
        <v>0</v>
      </c>
      <c r="D64" s="44">
        <f>'Detailed Est Cashflow '!C63</f>
        <v>0</v>
      </c>
      <c r="E64" s="44">
        <f>SUM(E59:E63)</f>
        <v>0</v>
      </c>
      <c r="F64" s="44">
        <f>'Detailed Est Cashflow '!D63</f>
        <v>0</v>
      </c>
      <c r="G64" s="44">
        <f>SUM(G59:G63)</f>
        <v>0</v>
      </c>
      <c r="H64" s="44">
        <f>'Detailed Est Cashflow '!E63</f>
        <v>0</v>
      </c>
      <c r="I64" s="44">
        <f>SUM(I59:I63)</f>
        <v>0</v>
      </c>
      <c r="J64" s="44">
        <f>'Detailed Est Cashflow '!F63</f>
        <v>0</v>
      </c>
      <c r="K64" s="44">
        <f>SUM(K59:K63)</f>
        <v>0</v>
      </c>
      <c r="L64" s="44">
        <f>'Detailed Est Cashflow '!G63</f>
        <v>0</v>
      </c>
      <c r="M64" s="44">
        <f>SUM(M59:M63)</f>
        <v>0</v>
      </c>
      <c r="N64" s="44">
        <f>'Detailed Est Cashflow '!H63</f>
        <v>0</v>
      </c>
      <c r="O64" s="44">
        <f>SUM(O59:O63)</f>
        <v>0</v>
      </c>
      <c r="P64" s="44">
        <f>'Detailed Est Cashflow '!I63</f>
        <v>0</v>
      </c>
      <c r="Q64" s="44">
        <f>SUM(Q59:Q63)</f>
        <v>0</v>
      </c>
      <c r="R64" s="44">
        <f>'Detailed Est Cashflow '!J63</f>
        <v>0</v>
      </c>
      <c r="S64" s="44">
        <f>SUM(S59:S63)</f>
        <v>0</v>
      </c>
      <c r="T64" s="44">
        <f>'Detailed Est Cashflow '!K63</f>
        <v>0</v>
      </c>
      <c r="U64" s="44">
        <f>SUM(U59:U63)</f>
        <v>0</v>
      </c>
      <c r="V64" s="44">
        <f>'Detailed Est Cashflow '!L63</f>
        <v>0</v>
      </c>
      <c r="W64" s="44">
        <f>SUM(W59:W63)</f>
        <v>0</v>
      </c>
      <c r="X64" s="44">
        <f>'Detailed Est Cashflow '!M63</f>
        <v>0</v>
      </c>
      <c r="Y64" s="44">
        <f>SUM(Y59:Y63)</f>
        <v>0</v>
      </c>
    </row>
    <row r="65" spans="1:25" ht="15" thickBot="1">
      <c r="A65" s="111" t="s">
        <v>53</v>
      </c>
      <c r="B65" s="63"/>
      <c r="C65" s="63"/>
      <c r="D65" s="63"/>
      <c r="E65" s="63"/>
      <c r="F65" s="63"/>
      <c r="G65" s="63"/>
      <c r="H65" s="63"/>
      <c r="I65" s="63"/>
      <c r="J65" s="63"/>
      <c r="K65" s="63"/>
      <c r="L65" s="63"/>
      <c r="M65" s="63"/>
      <c r="N65" s="63"/>
      <c r="O65" s="63"/>
      <c r="P65" s="63"/>
      <c r="Q65" s="63"/>
      <c r="R65" s="63"/>
      <c r="S65" s="63"/>
      <c r="T65" s="63"/>
      <c r="U65" s="63"/>
      <c r="V65" s="63"/>
      <c r="W65" s="63"/>
      <c r="X65" s="63"/>
      <c r="Y65" s="63"/>
    </row>
    <row r="66" spans="1:25" ht="22.5" customHeight="1">
      <c r="A66" s="36" t="s">
        <v>54</v>
      </c>
      <c r="B66" s="40">
        <f>'Detailed Est Cashflow '!B65</f>
        <v>0</v>
      </c>
      <c r="C66" s="40"/>
      <c r="D66" s="40">
        <f>'Detailed Est Cashflow '!C65</f>
        <v>0</v>
      </c>
      <c r="E66" s="40"/>
      <c r="F66" s="40">
        <f>'Detailed Est Cashflow '!D65</f>
        <v>0</v>
      </c>
      <c r="G66" s="40"/>
      <c r="H66" s="40">
        <f>'Detailed Est Cashflow '!E65</f>
        <v>0</v>
      </c>
      <c r="I66" s="40"/>
      <c r="J66" s="40">
        <f>'Detailed Est Cashflow '!F65</f>
        <v>0</v>
      </c>
      <c r="K66" s="40"/>
      <c r="L66" s="40">
        <f>'Detailed Est Cashflow '!G65</f>
        <v>0</v>
      </c>
      <c r="M66" s="40"/>
      <c r="N66" s="40">
        <f>'Detailed Est Cashflow '!H65</f>
        <v>0</v>
      </c>
      <c r="O66" s="40"/>
      <c r="P66" s="40">
        <f>'Detailed Est Cashflow '!I65</f>
        <v>0</v>
      </c>
      <c r="Q66" s="40"/>
      <c r="R66" s="40">
        <f>'Detailed Est Cashflow '!J65</f>
        <v>0</v>
      </c>
      <c r="S66" s="40"/>
      <c r="T66" s="40">
        <f>'Detailed Est Cashflow '!K65</f>
        <v>0</v>
      </c>
      <c r="U66" s="40"/>
      <c r="V66" s="40">
        <f>'Detailed Est Cashflow '!L65</f>
        <v>0</v>
      </c>
      <c r="W66" s="40"/>
      <c r="X66" s="40">
        <f>'Detailed Est Cashflow '!M65</f>
        <v>0</v>
      </c>
      <c r="Y66" s="94"/>
    </row>
    <row r="67" spans="1:25" ht="22.5" customHeight="1">
      <c r="A67" s="36" t="s">
        <v>55</v>
      </c>
      <c r="B67" s="40">
        <f>'Detailed Est Cashflow '!B66</f>
        <v>0</v>
      </c>
      <c r="C67" s="40"/>
      <c r="D67" s="40">
        <f>'Detailed Est Cashflow '!C66</f>
        <v>0</v>
      </c>
      <c r="E67" s="40"/>
      <c r="F67" s="40">
        <f>'Detailed Est Cashflow '!D66</f>
        <v>0</v>
      </c>
      <c r="G67" s="40"/>
      <c r="H67" s="40">
        <f>'Detailed Est Cashflow '!E66</f>
        <v>0</v>
      </c>
      <c r="I67" s="40"/>
      <c r="J67" s="40">
        <f>'Detailed Est Cashflow '!F66</f>
        <v>0</v>
      </c>
      <c r="K67" s="40"/>
      <c r="L67" s="40">
        <f>'Detailed Est Cashflow '!G66</f>
        <v>0</v>
      </c>
      <c r="M67" s="40"/>
      <c r="N67" s="40">
        <f>'Detailed Est Cashflow '!H66</f>
        <v>0</v>
      </c>
      <c r="O67" s="40"/>
      <c r="P67" s="40">
        <f>'Detailed Est Cashflow '!I66</f>
        <v>0</v>
      </c>
      <c r="Q67" s="40"/>
      <c r="R67" s="40">
        <f>'Detailed Est Cashflow '!J66</f>
        <v>0</v>
      </c>
      <c r="S67" s="40"/>
      <c r="T67" s="40">
        <f>'Detailed Est Cashflow '!K66</f>
        <v>0</v>
      </c>
      <c r="U67" s="40"/>
      <c r="V67" s="40">
        <f>'Detailed Est Cashflow '!L66</f>
        <v>0</v>
      </c>
      <c r="W67" s="40"/>
      <c r="X67" s="40">
        <f>'Detailed Est Cashflow '!M66</f>
        <v>0</v>
      </c>
      <c r="Y67" s="94"/>
    </row>
    <row r="68" spans="1:25" ht="22.5" customHeight="1">
      <c r="A68" s="36" t="s">
        <v>56</v>
      </c>
      <c r="B68" s="40">
        <f>'Detailed Est Cashflow '!B67</f>
        <v>0</v>
      </c>
      <c r="C68" s="40"/>
      <c r="D68" s="40">
        <f>'Detailed Est Cashflow '!C67</f>
        <v>0</v>
      </c>
      <c r="E68" s="40"/>
      <c r="F68" s="40">
        <f>'Detailed Est Cashflow '!D67</f>
        <v>0</v>
      </c>
      <c r="G68" s="40"/>
      <c r="H68" s="40">
        <f>'Detailed Est Cashflow '!E67</f>
        <v>0</v>
      </c>
      <c r="I68" s="40"/>
      <c r="J68" s="40">
        <f>'Detailed Est Cashflow '!F67</f>
        <v>0</v>
      </c>
      <c r="K68" s="40"/>
      <c r="L68" s="40">
        <f>'Detailed Est Cashflow '!G67</f>
        <v>0</v>
      </c>
      <c r="M68" s="40"/>
      <c r="N68" s="40">
        <f>'Detailed Est Cashflow '!H67</f>
        <v>0</v>
      </c>
      <c r="O68" s="40"/>
      <c r="P68" s="40">
        <f>'Detailed Est Cashflow '!I67</f>
        <v>0</v>
      </c>
      <c r="Q68" s="40"/>
      <c r="R68" s="40">
        <f>'Detailed Est Cashflow '!J67</f>
        <v>0</v>
      </c>
      <c r="S68" s="40"/>
      <c r="T68" s="40">
        <f>'Detailed Est Cashflow '!K67</f>
        <v>0</v>
      </c>
      <c r="U68" s="40"/>
      <c r="V68" s="40">
        <f>'Detailed Est Cashflow '!L67</f>
        <v>0</v>
      </c>
      <c r="W68" s="40"/>
      <c r="X68" s="40">
        <f>'Detailed Est Cashflow '!M67</f>
        <v>0</v>
      </c>
      <c r="Y68" s="94"/>
    </row>
    <row r="69" spans="1:25" ht="19.5" customHeight="1">
      <c r="A69" s="63" t="s">
        <v>57</v>
      </c>
      <c r="B69" s="44">
        <f>'Detailed Est Cashflow '!B68</f>
        <v>0</v>
      </c>
      <c r="C69" s="44">
        <f>SUM(C66:C68)</f>
        <v>0</v>
      </c>
      <c r="D69" s="44">
        <f>'Detailed Est Cashflow '!C68</f>
        <v>0</v>
      </c>
      <c r="E69" s="44">
        <f>SUM(E66:E68)</f>
        <v>0</v>
      </c>
      <c r="F69" s="44">
        <f>'Detailed Est Cashflow '!D68</f>
        <v>0</v>
      </c>
      <c r="G69" s="44">
        <f>SUM(G66:G68)</f>
        <v>0</v>
      </c>
      <c r="H69" s="44">
        <f>'Detailed Est Cashflow '!E68</f>
        <v>0</v>
      </c>
      <c r="I69" s="44">
        <f>SUM(I66:I68)</f>
        <v>0</v>
      </c>
      <c r="J69" s="44">
        <f>'Detailed Est Cashflow '!F68</f>
        <v>0</v>
      </c>
      <c r="K69" s="44">
        <f>SUM(K66:K68)</f>
        <v>0</v>
      </c>
      <c r="L69" s="44">
        <f>'Detailed Est Cashflow '!G68</f>
        <v>0</v>
      </c>
      <c r="M69" s="44">
        <f>SUM(M66:M68)</f>
        <v>0</v>
      </c>
      <c r="N69" s="44">
        <f>'Detailed Est Cashflow '!H68</f>
        <v>0</v>
      </c>
      <c r="O69" s="44">
        <f>SUM(O66:O68)</f>
        <v>0</v>
      </c>
      <c r="P69" s="44">
        <f>'Detailed Est Cashflow '!I68</f>
        <v>0</v>
      </c>
      <c r="Q69" s="44">
        <f>SUM(Q66:Q68)</f>
        <v>0</v>
      </c>
      <c r="R69" s="44">
        <f>'Detailed Est Cashflow '!J68</f>
        <v>0</v>
      </c>
      <c r="S69" s="44">
        <f>SUM(S66:S68)</f>
        <v>0</v>
      </c>
      <c r="T69" s="44">
        <f>'Detailed Est Cashflow '!K68</f>
        <v>0</v>
      </c>
      <c r="U69" s="44">
        <f>SUM(U66:U68)</f>
        <v>0</v>
      </c>
      <c r="V69" s="44">
        <f>'Detailed Est Cashflow '!L68</f>
        <v>0</v>
      </c>
      <c r="W69" s="44">
        <f>SUM(W66:W68)</f>
        <v>0</v>
      </c>
      <c r="X69" s="44">
        <f>'Detailed Est Cashflow '!M68</f>
        <v>0</v>
      </c>
      <c r="Y69" s="44">
        <f>SUM(Y66:Y68)</f>
        <v>0</v>
      </c>
    </row>
    <row r="70" spans="1:25" ht="15" thickBot="1">
      <c r="A70" s="111" t="s">
        <v>58</v>
      </c>
      <c r="B70" s="63"/>
      <c r="C70" s="63"/>
      <c r="D70" s="63"/>
      <c r="E70" s="63"/>
      <c r="F70" s="63"/>
      <c r="G70" s="63"/>
      <c r="H70" s="63"/>
      <c r="I70" s="63"/>
      <c r="J70" s="63"/>
      <c r="K70" s="63"/>
      <c r="L70" s="63"/>
      <c r="M70" s="63"/>
      <c r="N70" s="63"/>
      <c r="O70" s="63"/>
      <c r="P70" s="63"/>
      <c r="Q70" s="63"/>
      <c r="R70" s="63"/>
      <c r="S70" s="63"/>
      <c r="T70" s="63"/>
      <c r="U70" s="63"/>
      <c r="V70" s="63"/>
      <c r="W70" s="63"/>
      <c r="X70" s="63"/>
      <c r="Y70" s="63"/>
    </row>
    <row r="71" spans="1:25" ht="14.4">
      <c r="A71" s="112" t="s">
        <v>59</v>
      </c>
      <c r="B71" s="40"/>
      <c r="C71" s="95"/>
      <c r="D71" s="41"/>
      <c r="E71" s="41"/>
      <c r="F71" s="41"/>
      <c r="G71" s="41"/>
      <c r="H71" s="41"/>
      <c r="I71" s="41"/>
      <c r="J71" s="41"/>
      <c r="K71" s="41"/>
      <c r="L71" s="41"/>
      <c r="M71" s="41"/>
      <c r="N71" s="41"/>
      <c r="O71" s="41"/>
      <c r="P71" s="41"/>
      <c r="Q71" s="41"/>
      <c r="R71" s="41"/>
      <c r="S71" s="41"/>
      <c r="T71" s="41"/>
      <c r="U71" s="41"/>
      <c r="V71" s="41"/>
      <c r="W71" s="41"/>
      <c r="X71" s="41"/>
      <c r="Y71" s="41"/>
    </row>
    <row r="72" spans="1:25" ht="24.75" customHeight="1">
      <c r="A72" s="36" t="s">
        <v>60</v>
      </c>
      <c r="B72" s="40">
        <f>'Detailed Est Cashflow '!B71</f>
        <v>0</v>
      </c>
      <c r="C72" s="40"/>
      <c r="D72" s="40">
        <f>'Detailed Est Cashflow '!C71</f>
        <v>0</v>
      </c>
      <c r="E72" s="40"/>
      <c r="F72" s="40">
        <f>'Detailed Est Cashflow '!D71</f>
        <v>0</v>
      </c>
      <c r="G72" s="40"/>
      <c r="H72" s="40">
        <f>'Detailed Est Cashflow '!E71</f>
        <v>0</v>
      </c>
      <c r="I72" s="40"/>
      <c r="J72" s="40">
        <f>'Detailed Est Cashflow '!F71</f>
        <v>0</v>
      </c>
      <c r="K72" s="40"/>
      <c r="L72" s="40">
        <f>'Detailed Est Cashflow '!G71</f>
        <v>0</v>
      </c>
      <c r="M72" s="40"/>
      <c r="N72" s="40">
        <f>'Detailed Est Cashflow '!H71</f>
        <v>0</v>
      </c>
      <c r="O72" s="40"/>
      <c r="P72" s="40">
        <f>'Detailed Est Cashflow '!I71</f>
        <v>0</v>
      </c>
      <c r="Q72" s="40"/>
      <c r="R72" s="40">
        <f>'Detailed Est Cashflow '!J71</f>
        <v>0</v>
      </c>
      <c r="S72" s="40"/>
      <c r="T72" s="40">
        <f>'Detailed Est Cashflow '!K71</f>
        <v>0</v>
      </c>
      <c r="U72" s="40"/>
      <c r="V72" s="40">
        <f>'Detailed Est Cashflow '!L71</f>
        <v>0</v>
      </c>
      <c r="W72" s="40"/>
      <c r="X72" s="40">
        <f>'Detailed Est Cashflow '!M71</f>
        <v>0</v>
      </c>
      <c r="Y72" s="94"/>
    </row>
    <row r="73" spans="1:25" ht="24.75" customHeight="1">
      <c r="A73" s="36" t="s">
        <v>61</v>
      </c>
      <c r="B73" s="40">
        <f>'Detailed Est Cashflow '!B72</f>
        <v>0</v>
      </c>
      <c r="C73" s="40"/>
      <c r="D73" s="40">
        <f>'Detailed Est Cashflow '!C72</f>
        <v>0</v>
      </c>
      <c r="E73" s="40"/>
      <c r="F73" s="40">
        <f>'Detailed Est Cashflow '!D72</f>
        <v>0</v>
      </c>
      <c r="G73" s="40"/>
      <c r="H73" s="40">
        <f>'Detailed Est Cashflow '!E72</f>
        <v>0</v>
      </c>
      <c r="I73" s="40"/>
      <c r="J73" s="40">
        <f>'Detailed Est Cashflow '!F72</f>
        <v>0</v>
      </c>
      <c r="K73" s="40"/>
      <c r="L73" s="40">
        <f>'Detailed Est Cashflow '!G72</f>
        <v>0</v>
      </c>
      <c r="M73" s="40"/>
      <c r="N73" s="40">
        <f>'Detailed Est Cashflow '!H72</f>
        <v>0</v>
      </c>
      <c r="O73" s="40"/>
      <c r="P73" s="40">
        <f>'Detailed Est Cashflow '!I72</f>
        <v>0</v>
      </c>
      <c r="Q73" s="40"/>
      <c r="R73" s="40">
        <f>'Detailed Est Cashflow '!J72</f>
        <v>0</v>
      </c>
      <c r="S73" s="40"/>
      <c r="T73" s="40">
        <f>'Detailed Est Cashflow '!K72</f>
        <v>0</v>
      </c>
      <c r="U73" s="40"/>
      <c r="V73" s="40">
        <f>'Detailed Est Cashflow '!L72</f>
        <v>0</v>
      </c>
      <c r="W73" s="40"/>
      <c r="X73" s="40">
        <f>'Detailed Est Cashflow '!M72</f>
        <v>0</v>
      </c>
      <c r="Y73" s="94"/>
    </row>
    <row r="74" spans="1:25" ht="24.75" customHeight="1">
      <c r="A74" s="36" t="s">
        <v>62</v>
      </c>
      <c r="B74" s="40">
        <f>'Detailed Est Cashflow '!B73</f>
        <v>0</v>
      </c>
      <c r="C74" s="40"/>
      <c r="D74" s="40">
        <f>'Detailed Est Cashflow '!C73</f>
        <v>0</v>
      </c>
      <c r="E74" s="40"/>
      <c r="F74" s="40">
        <f>'Detailed Est Cashflow '!D73</f>
        <v>0</v>
      </c>
      <c r="G74" s="40"/>
      <c r="H74" s="40">
        <f>'Detailed Est Cashflow '!E73</f>
        <v>0</v>
      </c>
      <c r="I74" s="40"/>
      <c r="J74" s="40">
        <f>'Detailed Est Cashflow '!F73</f>
        <v>0</v>
      </c>
      <c r="K74" s="40"/>
      <c r="L74" s="40">
        <f>'Detailed Est Cashflow '!G73</f>
        <v>0</v>
      </c>
      <c r="M74" s="40"/>
      <c r="N74" s="40">
        <f>'Detailed Est Cashflow '!H73</f>
        <v>0</v>
      </c>
      <c r="O74" s="40"/>
      <c r="P74" s="40">
        <f>'Detailed Est Cashflow '!I73</f>
        <v>0</v>
      </c>
      <c r="Q74" s="40"/>
      <c r="R74" s="40">
        <f>'Detailed Est Cashflow '!J73</f>
        <v>0</v>
      </c>
      <c r="S74" s="40"/>
      <c r="T74" s="40">
        <f>'Detailed Est Cashflow '!K73</f>
        <v>0</v>
      </c>
      <c r="U74" s="40"/>
      <c r="V74" s="40">
        <f>'Detailed Est Cashflow '!L73</f>
        <v>0</v>
      </c>
      <c r="W74" s="40"/>
      <c r="X74" s="40">
        <f>'Detailed Est Cashflow '!M73</f>
        <v>0</v>
      </c>
      <c r="Y74" s="94"/>
    </row>
    <row r="75" spans="1:25" ht="24.75" customHeight="1">
      <c r="A75" s="36" t="s">
        <v>63</v>
      </c>
      <c r="B75" s="40">
        <f>'Detailed Est Cashflow '!B74</f>
        <v>0</v>
      </c>
      <c r="C75" s="40"/>
      <c r="D75" s="40">
        <f>'Detailed Est Cashflow '!C74</f>
        <v>0</v>
      </c>
      <c r="E75" s="40"/>
      <c r="F75" s="40">
        <f>'Detailed Est Cashflow '!D74</f>
        <v>0</v>
      </c>
      <c r="G75" s="40"/>
      <c r="H75" s="40">
        <f>'Detailed Est Cashflow '!E74</f>
        <v>0</v>
      </c>
      <c r="I75" s="40"/>
      <c r="J75" s="40">
        <f>'Detailed Est Cashflow '!F74</f>
        <v>0</v>
      </c>
      <c r="K75" s="40"/>
      <c r="L75" s="40">
        <f>'Detailed Est Cashflow '!G74</f>
        <v>0</v>
      </c>
      <c r="M75" s="40"/>
      <c r="N75" s="40">
        <f>'Detailed Est Cashflow '!H74</f>
        <v>0</v>
      </c>
      <c r="O75" s="40"/>
      <c r="P75" s="40">
        <f>'Detailed Est Cashflow '!I74</f>
        <v>0</v>
      </c>
      <c r="Q75" s="40"/>
      <c r="R75" s="40">
        <f>'Detailed Est Cashflow '!J74</f>
        <v>0</v>
      </c>
      <c r="S75" s="40"/>
      <c r="T75" s="40">
        <f>'Detailed Est Cashflow '!K74</f>
        <v>0</v>
      </c>
      <c r="U75" s="40"/>
      <c r="V75" s="40">
        <f>'Detailed Est Cashflow '!L74</f>
        <v>0</v>
      </c>
      <c r="W75" s="40"/>
      <c r="X75" s="40">
        <f>'Detailed Est Cashflow '!M74</f>
        <v>0</v>
      </c>
      <c r="Y75" s="94"/>
    </row>
    <row r="76" spans="1:25" ht="24.75" customHeight="1">
      <c r="A76" s="36" t="s">
        <v>64</v>
      </c>
      <c r="B76" s="40">
        <f>'Detailed Est Cashflow '!B75</f>
        <v>0</v>
      </c>
      <c r="C76" s="40"/>
      <c r="D76" s="40">
        <f>'Detailed Est Cashflow '!C75</f>
        <v>0</v>
      </c>
      <c r="E76" s="40"/>
      <c r="F76" s="40">
        <f>'Detailed Est Cashflow '!D75</f>
        <v>0</v>
      </c>
      <c r="G76" s="40"/>
      <c r="H76" s="40">
        <f>'Detailed Est Cashflow '!E75</f>
        <v>0</v>
      </c>
      <c r="I76" s="40"/>
      <c r="J76" s="40">
        <f>'Detailed Est Cashflow '!F75</f>
        <v>0</v>
      </c>
      <c r="K76" s="40"/>
      <c r="L76" s="40">
        <f>'Detailed Est Cashflow '!G75</f>
        <v>0</v>
      </c>
      <c r="M76" s="40"/>
      <c r="N76" s="40">
        <f>'Detailed Est Cashflow '!H75</f>
        <v>0</v>
      </c>
      <c r="O76" s="40"/>
      <c r="P76" s="40">
        <f>'Detailed Est Cashflow '!I75</f>
        <v>0</v>
      </c>
      <c r="Q76" s="40"/>
      <c r="R76" s="40">
        <f>'Detailed Est Cashflow '!J75</f>
        <v>0</v>
      </c>
      <c r="S76" s="40"/>
      <c r="T76" s="40">
        <f>'Detailed Est Cashflow '!K75</f>
        <v>0</v>
      </c>
      <c r="U76" s="40"/>
      <c r="V76" s="40">
        <f>'Detailed Est Cashflow '!L75</f>
        <v>0</v>
      </c>
      <c r="W76" s="40"/>
      <c r="X76" s="40">
        <f>'Detailed Est Cashflow '!M75</f>
        <v>0</v>
      </c>
      <c r="Y76" s="94"/>
    </row>
    <row r="77" spans="1:25" ht="22.5" customHeight="1">
      <c r="A77" s="43" t="s">
        <v>104</v>
      </c>
      <c r="B77" s="44">
        <f>'Detailed Est Cashflow '!B76</f>
        <v>0</v>
      </c>
      <c r="C77" s="44">
        <f>SUM(C72:C76)</f>
        <v>0</v>
      </c>
      <c r="D77" s="44">
        <f>'Detailed Est Cashflow '!C76</f>
        <v>0</v>
      </c>
      <c r="E77" s="44">
        <f>SUM(E72:E76)</f>
        <v>0</v>
      </c>
      <c r="F77" s="44">
        <f>'Detailed Est Cashflow '!D76</f>
        <v>0</v>
      </c>
      <c r="G77" s="44">
        <f>SUM(G72:G76)</f>
        <v>0</v>
      </c>
      <c r="H77" s="44">
        <f>'Detailed Est Cashflow '!E76</f>
        <v>0</v>
      </c>
      <c r="I77" s="44">
        <f>SUM(I72:I76)</f>
        <v>0</v>
      </c>
      <c r="J77" s="44">
        <f>'Detailed Est Cashflow '!F76</f>
        <v>0</v>
      </c>
      <c r="K77" s="44">
        <f>SUM(K72:K76)</f>
        <v>0</v>
      </c>
      <c r="L77" s="44">
        <f>'Detailed Est Cashflow '!G76</f>
        <v>0</v>
      </c>
      <c r="M77" s="44">
        <f>SUM(M72:M76)</f>
        <v>0</v>
      </c>
      <c r="N77" s="44">
        <f>'Detailed Est Cashflow '!H76</f>
        <v>0</v>
      </c>
      <c r="O77" s="44">
        <f>SUM(O72:O76)</f>
        <v>0</v>
      </c>
      <c r="P77" s="44">
        <f>'Detailed Est Cashflow '!I76</f>
        <v>0</v>
      </c>
      <c r="Q77" s="44">
        <f>SUM(Q72:Q76)</f>
        <v>0</v>
      </c>
      <c r="R77" s="44">
        <f>'Detailed Est Cashflow '!J76</f>
        <v>0</v>
      </c>
      <c r="S77" s="44">
        <f>SUM(S72:S76)</f>
        <v>0</v>
      </c>
      <c r="T77" s="44">
        <f>'Detailed Est Cashflow '!K76</f>
        <v>0</v>
      </c>
      <c r="U77" s="44">
        <f>SUM(U72:U76)</f>
        <v>0</v>
      </c>
      <c r="V77" s="44">
        <f>'Detailed Est Cashflow '!L76</f>
        <v>0</v>
      </c>
      <c r="W77" s="44">
        <f>SUM(W72:W76)</f>
        <v>0</v>
      </c>
      <c r="X77" s="44">
        <f>'Detailed Est Cashflow '!M76</f>
        <v>0</v>
      </c>
      <c r="Y77" s="44">
        <f>SUM(Y72:Y76)</f>
        <v>0</v>
      </c>
    </row>
    <row r="78" spans="1:25" ht="14.4">
      <c r="A78" s="112" t="s">
        <v>65</v>
      </c>
      <c r="B78" s="40"/>
      <c r="C78" s="95"/>
      <c r="D78" s="41"/>
      <c r="E78" s="41"/>
      <c r="F78" s="41"/>
      <c r="G78" s="41"/>
      <c r="H78" s="41"/>
      <c r="I78" s="41"/>
      <c r="J78" s="41"/>
      <c r="K78" s="41"/>
      <c r="L78" s="41"/>
      <c r="M78" s="41"/>
      <c r="N78" s="41"/>
      <c r="O78" s="41"/>
      <c r="P78" s="41"/>
      <c r="Q78" s="41"/>
      <c r="R78" s="41"/>
      <c r="S78" s="41"/>
      <c r="T78" s="41"/>
      <c r="U78" s="41"/>
      <c r="V78" s="41"/>
      <c r="W78" s="41"/>
      <c r="X78" s="41"/>
      <c r="Y78" s="96"/>
    </row>
    <row r="79" spans="1:25" ht="21" customHeight="1">
      <c r="A79" s="36" t="s">
        <v>60</v>
      </c>
      <c r="B79" s="54">
        <f>'Detailed Est Cashflow '!B78</f>
        <v>0</v>
      </c>
      <c r="C79" s="54"/>
      <c r="D79" s="54">
        <f>'Detailed Est Cashflow '!C78</f>
        <v>0</v>
      </c>
      <c r="E79" s="54"/>
      <c r="F79" s="54">
        <f>'Detailed Est Cashflow '!D78</f>
        <v>0</v>
      </c>
      <c r="G79" s="54"/>
      <c r="H79" s="54">
        <f>'Detailed Est Cashflow '!E78</f>
        <v>0</v>
      </c>
      <c r="I79" s="54"/>
      <c r="J79" s="54">
        <f>'Detailed Est Cashflow '!F78</f>
        <v>0</v>
      </c>
      <c r="K79" s="54"/>
      <c r="L79" s="54">
        <f>'Detailed Est Cashflow '!G78</f>
        <v>0</v>
      </c>
      <c r="M79" s="54"/>
      <c r="N79" s="54">
        <f>'Detailed Est Cashflow '!H78</f>
        <v>0</v>
      </c>
      <c r="O79" s="54"/>
      <c r="P79" s="54">
        <f>'Detailed Est Cashflow '!I78</f>
        <v>0</v>
      </c>
      <c r="Q79" s="54"/>
      <c r="R79" s="54">
        <f>'Detailed Est Cashflow '!J78</f>
        <v>0</v>
      </c>
      <c r="S79" s="54"/>
      <c r="T79" s="54">
        <f>'Detailed Est Cashflow '!K78</f>
        <v>0</v>
      </c>
      <c r="U79" s="54"/>
      <c r="V79" s="54">
        <f>'Detailed Est Cashflow '!L78</f>
        <v>0</v>
      </c>
      <c r="W79" s="54"/>
      <c r="X79" s="54">
        <f>'Detailed Est Cashflow '!M78</f>
        <v>0</v>
      </c>
      <c r="Y79" s="97"/>
    </row>
    <row r="80" spans="1:25" ht="21" customHeight="1">
      <c r="A80" s="36" t="s">
        <v>61</v>
      </c>
      <c r="B80" s="54">
        <f>'Detailed Est Cashflow '!B79</f>
        <v>0</v>
      </c>
      <c r="C80" s="54"/>
      <c r="D80" s="54">
        <f>'Detailed Est Cashflow '!C79</f>
        <v>0</v>
      </c>
      <c r="E80" s="54"/>
      <c r="F80" s="54">
        <f>'Detailed Est Cashflow '!D79</f>
        <v>0</v>
      </c>
      <c r="G80" s="54"/>
      <c r="H80" s="54">
        <f>'Detailed Est Cashflow '!E79</f>
        <v>0</v>
      </c>
      <c r="I80" s="54"/>
      <c r="J80" s="54">
        <f>'Detailed Est Cashflow '!F79</f>
        <v>0</v>
      </c>
      <c r="K80" s="54"/>
      <c r="L80" s="54">
        <f>'Detailed Est Cashflow '!G79</f>
        <v>0</v>
      </c>
      <c r="M80" s="54"/>
      <c r="N80" s="54">
        <f>'Detailed Est Cashflow '!H79</f>
        <v>0</v>
      </c>
      <c r="O80" s="54"/>
      <c r="P80" s="54">
        <f>'Detailed Est Cashflow '!I79</f>
        <v>0</v>
      </c>
      <c r="Q80" s="54"/>
      <c r="R80" s="54">
        <f>'Detailed Est Cashflow '!J79</f>
        <v>0</v>
      </c>
      <c r="S80" s="54"/>
      <c r="T80" s="54">
        <f>'Detailed Est Cashflow '!K79</f>
        <v>0</v>
      </c>
      <c r="U80" s="54"/>
      <c r="V80" s="54">
        <f>'Detailed Est Cashflow '!L79</f>
        <v>0</v>
      </c>
      <c r="W80" s="54"/>
      <c r="X80" s="54">
        <f>'Detailed Est Cashflow '!M79</f>
        <v>0</v>
      </c>
      <c r="Y80" s="97"/>
    </row>
    <row r="81" spans="1:25" ht="21" customHeight="1">
      <c r="A81" s="36" t="s">
        <v>62</v>
      </c>
      <c r="B81" s="54">
        <f>'Detailed Est Cashflow '!B80</f>
        <v>0</v>
      </c>
      <c r="C81" s="54"/>
      <c r="D81" s="54">
        <f>'Detailed Est Cashflow '!C80</f>
        <v>0</v>
      </c>
      <c r="E81" s="54"/>
      <c r="F81" s="54">
        <f>'Detailed Est Cashflow '!D80</f>
        <v>0</v>
      </c>
      <c r="G81" s="54"/>
      <c r="H81" s="54">
        <f>'Detailed Est Cashflow '!E80</f>
        <v>0</v>
      </c>
      <c r="I81" s="54"/>
      <c r="J81" s="54">
        <f>'Detailed Est Cashflow '!F80</f>
        <v>0</v>
      </c>
      <c r="K81" s="54"/>
      <c r="L81" s="54">
        <f>'Detailed Est Cashflow '!G80</f>
        <v>0</v>
      </c>
      <c r="M81" s="54"/>
      <c r="N81" s="54">
        <f>'Detailed Est Cashflow '!H80</f>
        <v>0</v>
      </c>
      <c r="O81" s="54"/>
      <c r="P81" s="54">
        <f>'Detailed Est Cashflow '!I80</f>
        <v>0</v>
      </c>
      <c r="Q81" s="54"/>
      <c r="R81" s="54">
        <f>'Detailed Est Cashflow '!J80</f>
        <v>0</v>
      </c>
      <c r="S81" s="54"/>
      <c r="T81" s="54">
        <f>'Detailed Est Cashflow '!K80</f>
        <v>0</v>
      </c>
      <c r="U81" s="54"/>
      <c r="V81" s="54">
        <f>'Detailed Est Cashflow '!L80</f>
        <v>0</v>
      </c>
      <c r="W81" s="54"/>
      <c r="X81" s="54">
        <f>'Detailed Est Cashflow '!M80</f>
        <v>0</v>
      </c>
      <c r="Y81" s="97"/>
    </row>
    <row r="82" spans="1:25" ht="25.5" customHeight="1">
      <c r="A82" s="36" t="s">
        <v>63</v>
      </c>
      <c r="B82" s="54">
        <f>'Detailed Est Cashflow '!B81</f>
        <v>0</v>
      </c>
      <c r="C82" s="54"/>
      <c r="D82" s="54">
        <f>'Detailed Est Cashflow '!C81</f>
        <v>0</v>
      </c>
      <c r="E82" s="54"/>
      <c r="F82" s="54">
        <f>'Detailed Est Cashflow '!D81</f>
        <v>0</v>
      </c>
      <c r="G82" s="54"/>
      <c r="H82" s="54">
        <f>'Detailed Est Cashflow '!E81</f>
        <v>0</v>
      </c>
      <c r="I82" s="54"/>
      <c r="J82" s="54">
        <f>'Detailed Est Cashflow '!F81</f>
        <v>0</v>
      </c>
      <c r="K82" s="54"/>
      <c r="L82" s="54">
        <f>'Detailed Est Cashflow '!G81</f>
        <v>0</v>
      </c>
      <c r="M82" s="54"/>
      <c r="N82" s="54">
        <f>'Detailed Est Cashflow '!H81</f>
        <v>0</v>
      </c>
      <c r="O82" s="54"/>
      <c r="P82" s="54">
        <f>'Detailed Est Cashflow '!I81</f>
        <v>0</v>
      </c>
      <c r="Q82" s="54"/>
      <c r="R82" s="54">
        <f>'Detailed Est Cashflow '!J81</f>
        <v>0</v>
      </c>
      <c r="S82" s="54"/>
      <c r="T82" s="54">
        <f>'Detailed Est Cashflow '!K81</f>
        <v>0</v>
      </c>
      <c r="U82" s="54"/>
      <c r="V82" s="54">
        <f>'Detailed Est Cashflow '!L81</f>
        <v>0</v>
      </c>
      <c r="W82" s="54"/>
      <c r="X82" s="54">
        <f>'Detailed Est Cashflow '!M81</f>
        <v>0</v>
      </c>
      <c r="Y82" s="97"/>
    </row>
    <row r="83" spans="1:25" ht="21" customHeight="1">
      <c r="A83" s="36" t="s">
        <v>64</v>
      </c>
      <c r="B83" s="54">
        <f>'Detailed Est Cashflow '!B82</f>
        <v>0</v>
      </c>
      <c r="C83" s="54"/>
      <c r="D83" s="54">
        <f>'Detailed Est Cashflow '!C82</f>
        <v>0</v>
      </c>
      <c r="E83" s="54"/>
      <c r="F83" s="54">
        <f>'Detailed Est Cashflow '!D82</f>
        <v>0</v>
      </c>
      <c r="G83" s="54"/>
      <c r="H83" s="54">
        <f>'Detailed Est Cashflow '!E82</f>
        <v>0</v>
      </c>
      <c r="I83" s="54"/>
      <c r="J83" s="54">
        <f>'Detailed Est Cashflow '!F82</f>
        <v>0</v>
      </c>
      <c r="K83" s="54"/>
      <c r="L83" s="54">
        <f>'Detailed Est Cashflow '!G82</f>
        <v>0</v>
      </c>
      <c r="M83" s="54"/>
      <c r="N83" s="54">
        <f>'Detailed Est Cashflow '!H82</f>
        <v>0</v>
      </c>
      <c r="O83" s="54"/>
      <c r="P83" s="54">
        <f>'Detailed Est Cashflow '!I82</f>
        <v>0</v>
      </c>
      <c r="Q83" s="54"/>
      <c r="R83" s="54">
        <f>'Detailed Est Cashflow '!J82</f>
        <v>0</v>
      </c>
      <c r="S83" s="54"/>
      <c r="T83" s="54">
        <f>'Detailed Est Cashflow '!K82</f>
        <v>0</v>
      </c>
      <c r="U83" s="54"/>
      <c r="V83" s="54">
        <f>'Detailed Est Cashflow '!L82</f>
        <v>0</v>
      </c>
      <c r="W83" s="54"/>
      <c r="X83" s="54">
        <f>'Detailed Est Cashflow '!M82</f>
        <v>0</v>
      </c>
      <c r="Y83" s="97"/>
    </row>
    <row r="84" spans="1:25" ht="18.75" customHeight="1">
      <c r="A84" s="43" t="s">
        <v>105</v>
      </c>
      <c r="B84" s="44">
        <f>'Detailed Est Cashflow '!B83</f>
        <v>0</v>
      </c>
      <c r="C84" s="44">
        <f>SUM(C79:C83)</f>
        <v>0</v>
      </c>
      <c r="D84" s="44">
        <f>'Detailed Est Cashflow '!C83</f>
        <v>0</v>
      </c>
      <c r="E84" s="44">
        <f>SUM(E79:E83)</f>
        <v>0</v>
      </c>
      <c r="F84" s="44">
        <f>'Detailed Est Cashflow '!D83</f>
        <v>0</v>
      </c>
      <c r="G84" s="44">
        <f>SUM(G79:G83)</f>
        <v>0</v>
      </c>
      <c r="H84" s="44">
        <f>'Detailed Est Cashflow '!E83</f>
        <v>0</v>
      </c>
      <c r="I84" s="44">
        <f>SUM(I79:I83)</f>
        <v>0</v>
      </c>
      <c r="J84" s="44">
        <f>'Detailed Est Cashflow '!F83</f>
        <v>0</v>
      </c>
      <c r="K84" s="44">
        <f>SUM(K79:K83)</f>
        <v>0</v>
      </c>
      <c r="L84" s="44">
        <f>'Detailed Est Cashflow '!G83</f>
        <v>0</v>
      </c>
      <c r="M84" s="44">
        <f>SUM(M79:M83)</f>
        <v>0</v>
      </c>
      <c r="N84" s="44">
        <f>'Detailed Est Cashflow '!H83</f>
        <v>0</v>
      </c>
      <c r="O84" s="44">
        <f>SUM(O79:O83)</f>
        <v>0</v>
      </c>
      <c r="P84" s="44">
        <f>'Detailed Est Cashflow '!I83</f>
        <v>0</v>
      </c>
      <c r="Q84" s="44">
        <f>SUM(Q79:Q83)</f>
        <v>0</v>
      </c>
      <c r="R84" s="44">
        <f>'Detailed Est Cashflow '!J83</f>
        <v>0</v>
      </c>
      <c r="S84" s="44">
        <f>SUM(S79:S83)</f>
        <v>0</v>
      </c>
      <c r="T84" s="44">
        <f>'Detailed Est Cashflow '!K83</f>
        <v>0</v>
      </c>
      <c r="U84" s="44">
        <f>SUM(U79:U83)</f>
        <v>0</v>
      </c>
      <c r="V84" s="44">
        <f>'Detailed Est Cashflow '!L83</f>
        <v>0</v>
      </c>
      <c r="W84" s="44">
        <f>SUM(W79:W83)</f>
        <v>0</v>
      </c>
      <c r="X84" s="44">
        <f>'Detailed Est Cashflow '!M83</f>
        <v>0</v>
      </c>
      <c r="Y84" s="44">
        <f>SUM(Y79:Y83)</f>
        <v>0</v>
      </c>
    </row>
    <row r="85" spans="1:25" ht="24" customHeight="1">
      <c r="A85" s="36" t="s">
        <v>66</v>
      </c>
      <c r="B85" s="54">
        <f>'Detailed Est Cashflow '!B84</f>
        <v>0</v>
      </c>
      <c r="C85" s="54"/>
      <c r="D85" s="54">
        <f>'Detailed Est Cashflow '!C84</f>
        <v>0</v>
      </c>
      <c r="E85" s="54"/>
      <c r="F85" s="54">
        <f>'Detailed Est Cashflow '!D84</f>
        <v>0</v>
      </c>
      <c r="G85" s="54"/>
      <c r="H85" s="54">
        <f>'Detailed Est Cashflow '!E84</f>
        <v>0</v>
      </c>
      <c r="I85" s="54"/>
      <c r="J85" s="54">
        <f>'Detailed Est Cashflow '!F84</f>
        <v>0</v>
      </c>
      <c r="K85" s="54"/>
      <c r="L85" s="54">
        <f>'Detailed Est Cashflow '!G84</f>
        <v>0</v>
      </c>
      <c r="M85" s="54"/>
      <c r="N85" s="54">
        <f>'Detailed Est Cashflow '!H84</f>
        <v>0</v>
      </c>
      <c r="O85" s="54"/>
      <c r="P85" s="54">
        <f>'Detailed Est Cashflow '!I84</f>
        <v>0</v>
      </c>
      <c r="Q85" s="54"/>
      <c r="R85" s="54">
        <f>'Detailed Est Cashflow '!J84</f>
        <v>0</v>
      </c>
      <c r="S85" s="54"/>
      <c r="T85" s="54">
        <f>'Detailed Est Cashflow '!K84</f>
        <v>0</v>
      </c>
      <c r="U85" s="54"/>
      <c r="V85" s="54">
        <f>'Detailed Est Cashflow '!L84</f>
        <v>0</v>
      </c>
      <c r="W85" s="54"/>
      <c r="X85" s="54">
        <f>'Detailed Est Cashflow '!M84</f>
        <v>0</v>
      </c>
      <c r="Y85" s="97"/>
    </row>
    <row r="86" spans="1:25" ht="27" customHeight="1">
      <c r="A86" s="43" t="s">
        <v>67</v>
      </c>
      <c r="B86" s="44">
        <f>'Detailed Est Cashflow '!B85</f>
        <v>0</v>
      </c>
      <c r="C86" s="44">
        <f>C77+C84+C85</f>
        <v>0</v>
      </c>
      <c r="D86" s="44">
        <f>'Detailed Est Cashflow '!C85</f>
        <v>0</v>
      </c>
      <c r="E86" s="44">
        <f>E77+E84+E85</f>
        <v>0</v>
      </c>
      <c r="F86" s="44">
        <f>'Detailed Est Cashflow '!D85</f>
        <v>0</v>
      </c>
      <c r="G86" s="44">
        <f>G77+G84+G85</f>
        <v>0</v>
      </c>
      <c r="H86" s="44">
        <f>'Detailed Est Cashflow '!E85</f>
        <v>0</v>
      </c>
      <c r="I86" s="44">
        <f>I77+I84+I85</f>
        <v>0</v>
      </c>
      <c r="J86" s="44">
        <f>'Detailed Est Cashflow '!F85</f>
        <v>0</v>
      </c>
      <c r="K86" s="44">
        <f>K77+K84+K85</f>
        <v>0</v>
      </c>
      <c r="L86" s="44">
        <f>'Detailed Est Cashflow '!G85</f>
        <v>0</v>
      </c>
      <c r="M86" s="44">
        <f>M77+M84+M85</f>
        <v>0</v>
      </c>
      <c r="N86" s="44">
        <f>'Detailed Est Cashflow '!H85</f>
        <v>0</v>
      </c>
      <c r="O86" s="44">
        <f>O77+O84+O85</f>
        <v>0</v>
      </c>
      <c r="P86" s="44">
        <f>'Detailed Est Cashflow '!I85</f>
        <v>0</v>
      </c>
      <c r="Q86" s="44">
        <f>Q77+Q84+Q85</f>
        <v>0</v>
      </c>
      <c r="R86" s="44">
        <f>'Detailed Est Cashflow '!J85</f>
        <v>0</v>
      </c>
      <c r="S86" s="44">
        <f>S77+S84+S85</f>
        <v>0</v>
      </c>
      <c r="T86" s="44">
        <f>'Detailed Est Cashflow '!K85</f>
        <v>0</v>
      </c>
      <c r="U86" s="44">
        <f>U77+U84+U85</f>
        <v>0</v>
      </c>
      <c r="V86" s="44">
        <f>'Detailed Est Cashflow '!L85</f>
        <v>0</v>
      </c>
      <c r="W86" s="44">
        <f>W77+W84+W85</f>
        <v>0</v>
      </c>
      <c r="X86" s="44">
        <f>'Detailed Est Cashflow '!M85</f>
        <v>0</v>
      </c>
      <c r="Y86" s="44">
        <f>Y77+Y84+Y85</f>
        <v>0</v>
      </c>
    </row>
    <row r="87" spans="1:25" ht="15" thickBot="1">
      <c r="A87" s="111" t="s">
        <v>68</v>
      </c>
      <c r="B87" s="63"/>
      <c r="C87" s="63"/>
      <c r="D87" s="63"/>
      <c r="E87" s="63"/>
      <c r="F87" s="63"/>
      <c r="G87" s="63"/>
      <c r="H87" s="63"/>
      <c r="I87" s="63"/>
      <c r="J87" s="63"/>
      <c r="K87" s="63"/>
      <c r="L87" s="63"/>
      <c r="M87" s="63"/>
      <c r="N87" s="63"/>
      <c r="O87" s="63"/>
      <c r="P87" s="63"/>
      <c r="Q87" s="63"/>
      <c r="R87" s="63"/>
      <c r="S87" s="63"/>
      <c r="T87" s="63"/>
      <c r="U87" s="63"/>
      <c r="V87" s="63"/>
      <c r="W87" s="63"/>
      <c r="X87" s="63"/>
      <c r="Y87" s="63"/>
    </row>
    <row r="88" spans="1:25" ht="18.75" customHeight="1">
      <c r="A88" s="36" t="s">
        <v>69</v>
      </c>
      <c r="B88" s="40">
        <f>'Detailed Est Cashflow '!B87</f>
        <v>0</v>
      </c>
      <c r="C88" s="40"/>
      <c r="D88" s="40">
        <f>'Detailed Est Cashflow '!C87</f>
        <v>0</v>
      </c>
      <c r="E88" s="40"/>
      <c r="F88" s="40">
        <f>'Detailed Est Cashflow '!D87</f>
        <v>0</v>
      </c>
      <c r="G88" s="40"/>
      <c r="H88" s="40">
        <f>'Detailed Est Cashflow '!E87</f>
        <v>0</v>
      </c>
      <c r="I88" s="40"/>
      <c r="J88" s="40">
        <f>'Detailed Est Cashflow '!F87</f>
        <v>0</v>
      </c>
      <c r="K88" s="40"/>
      <c r="L88" s="40">
        <f>'Detailed Est Cashflow '!G87</f>
        <v>0</v>
      </c>
      <c r="M88" s="40"/>
      <c r="N88" s="40">
        <f>'Detailed Est Cashflow '!H87</f>
        <v>0</v>
      </c>
      <c r="O88" s="40"/>
      <c r="P88" s="40">
        <f>'Detailed Est Cashflow '!I87</f>
        <v>0</v>
      </c>
      <c r="Q88" s="40"/>
      <c r="R88" s="40">
        <f>'Detailed Est Cashflow '!J87</f>
        <v>0</v>
      </c>
      <c r="S88" s="40"/>
      <c r="T88" s="40">
        <f>'Detailed Est Cashflow '!K87</f>
        <v>0</v>
      </c>
      <c r="U88" s="40"/>
      <c r="V88" s="40">
        <f>'Detailed Est Cashflow '!L87</f>
        <v>0</v>
      </c>
      <c r="W88" s="40"/>
      <c r="X88" s="40">
        <f>'Detailed Est Cashflow '!M87</f>
        <v>0</v>
      </c>
      <c r="Y88" s="98"/>
    </row>
    <row r="89" spans="1:25" ht="18.75" customHeight="1">
      <c r="A89" s="36" t="s">
        <v>70</v>
      </c>
      <c r="B89" s="40">
        <f>'Detailed Est Cashflow '!B88</f>
        <v>0</v>
      </c>
      <c r="C89" s="40"/>
      <c r="D89" s="40">
        <f>'Detailed Est Cashflow '!C88</f>
        <v>0</v>
      </c>
      <c r="E89" s="40"/>
      <c r="F89" s="40">
        <f>'Detailed Est Cashflow '!D88</f>
        <v>0</v>
      </c>
      <c r="G89" s="40"/>
      <c r="H89" s="40">
        <f>'Detailed Est Cashflow '!E88</f>
        <v>0</v>
      </c>
      <c r="I89" s="40"/>
      <c r="J89" s="40">
        <f>'Detailed Est Cashflow '!F88</f>
        <v>0</v>
      </c>
      <c r="K89" s="40"/>
      <c r="L89" s="40">
        <f>'Detailed Est Cashflow '!G88</f>
        <v>0</v>
      </c>
      <c r="M89" s="40"/>
      <c r="N89" s="40">
        <f>'Detailed Est Cashflow '!H88</f>
        <v>0</v>
      </c>
      <c r="O89" s="40"/>
      <c r="P89" s="40">
        <f>'Detailed Est Cashflow '!I88</f>
        <v>0</v>
      </c>
      <c r="Q89" s="40"/>
      <c r="R89" s="40">
        <f>'Detailed Est Cashflow '!J88</f>
        <v>0</v>
      </c>
      <c r="S89" s="40"/>
      <c r="T89" s="40">
        <f>'Detailed Est Cashflow '!K88</f>
        <v>0</v>
      </c>
      <c r="U89" s="40"/>
      <c r="V89" s="40">
        <f>'Detailed Est Cashflow '!L88</f>
        <v>0</v>
      </c>
      <c r="W89" s="40"/>
      <c r="X89" s="40">
        <f>'Detailed Est Cashflow '!M88</f>
        <v>0</v>
      </c>
      <c r="Y89" s="94"/>
    </row>
    <row r="90" spans="1:25" ht="24.75" customHeight="1">
      <c r="A90" s="36" t="s">
        <v>71</v>
      </c>
      <c r="B90" s="40">
        <f>'Detailed Est Cashflow '!B89</f>
        <v>0</v>
      </c>
      <c r="C90" s="40"/>
      <c r="D90" s="40">
        <f>'Detailed Est Cashflow '!C89</f>
        <v>0</v>
      </c>
      <c r="E90" s="40"/>
      <c r="F90" s="40">
        <f>'Detailed Est Cashflow '!D89</f>
        <v>0</v>
      </c>
      <c r="G90" s="40"/>
      <c r="H90" s="40">
        <f>'Detailed Est Cashflow '!E89</f>
        <v>0</v>
      </c>
      <c r="I90" s="40"/>
      <c r="J90" s="40">
        <f>'Detailed Est Cashflow '!F89</f>
        <v>0</v>
      </c>
      <c r="K90" s="40"/>
      <c r="L90" s="40">
        <f>'Detailed Est Cashflow '!G89</f>
        <v>0</v>
      </c>
      <c r="M90" s="40"/>
      <c r="N90" s="40">
        <f>'Detailed Est Cashflow '!H89</f>
        <v>0</v>
      </c>
      <c r="O90" s="40"/>
      <c r="P90" s="40">
        <f>'Detailed Est Cashflow '!I89</f>
        <v>0</v>
      </c>
      <c r="Q90" s="40"/>
      <c r="R90" s="40">
        <f>'Detailed Est Cashflow '!J89</f>
        <v>0</v>
      </c>
      <c r="S90" s="40"/>
      <c r="T90" s="40">
        <f>'Detailed Est Cashflow '!K89</f>
        <v>0</v>
      </c>
      <c r="U90" s="40"/>
      <c r="V90" s="40">
        <f>'Detailed Est Cashflow '!L89</f>
        <v>0</v>
      </c>
      <c r="W90" s="40"/>
      <c r="X90" s="40">
        <f>'Detailed Est Cashflow '!M89</f>
        <v>0</v>
      </c>
      <c r="Y90" s="94"/>
    </row>
    <row r="91" spans="1:25" ht="18.75" customHeight="1">
      <c r="A91" s="36" t="s">
        <v>72</v>
      </c>
      <c r="B91" s="40">
        <f>'Detailed Est Cashflow '!B90</f>
        <v>0</v>
      </c>
      <c r="C91" s="40"/>
      <c r="D91" s="40">
        <f>'Detailed Est Cashflow '!C90</f>
        <v>0</v>
      </c>
      <c r="E91" s="40"/>
      <c r="F91" s="40">
        <f>'Detailed Est Cashflow '!D90</f>
        <v>0</v>
      </c>
      <c r="G91" s="40"/>
      <c r="H91" s="40">
        <f>'Detailed Est Cashflow '!E90</f>
        <v>0</v>
      </c>
      <c r="I91" s="40"/>
      <c r="J91" s="40">
        <f>'Detailed Est Cashflow '!F90</f>
        <v>0</v>
      </c>
      <c r="K91" s="40"/>
      <c r="L91" s="40">
        <f>'Detailed Est Cashflow '!G90</f>
        <v>0</v>
      </c>
      <c r="M91" s="40"/>
      <c r="N91" s="40">
        <f>'Detailed Est Cashflow '!H90</f>
        <v>0</v>
      </c>
      <c r="O91" s="40"/>
      <c r="P91" s="40">
        <f>'Detailed Est Cashflow '!I90</f>
        <v>0</v>
      </c>
      <c r="Q91" s="40"/>
      <c r="R91" s="40">
        <f>'Detailed Est Cashflow '!J90</f>
        <v>0</v>
      </c>
      <c r="S91" s="40"/>
      <c r="T91" s="40">
        <f>'Detailed Est Cashflow '!K90</f>
        <v>0</v>
      </c>
      <c r="U91" s="40"/>
      <c r="V91" s="40">
        <f>'Detailed Est Cashflow '!L90</f>
        <v>0</v>
      </c>
      <c r="W91" s="40"/>
      <c r="X91" s="40">
        <f>'Detailed Est Cashflow '!M90</f>
        <v>0</v>
      </c>
      <c r="Y91" s="94"/>
    </row>
    <row r="92" spans="1:25" ht="18.75" customHeight="1">
      <c r="A92" s="36" t="s">
        <v>73</v>
      </c>
      <c r="B92" s="40">
        <f>'Detailed Est Cashflow '!B91</f>
        <v>0</v>
      </c>
      <c r="C92" s="40"/>
      <c r="D92" s="40">
        <f>'Detailed Est Cashflow '!C91</f>
        <v>0</v>
      </c>
      <c r="E92" s="40"/>
      <c r="F92" s="40">
        <f>'Detailed Est Cashflow '!D91</f>
        <v>0</v>
      </c>
      <c r="G92" s="40"/>
      <c r="H92" s="40">
        <f>'Detailed Est Cashflow '!E91</f>
        <v>0</v>
      </c>
      <c r="I92" s="40"/>
      <c r="J92" s="40">
        <f>'Detailed Est Cashflow '!F91</f>
        <v>0</v>
      </c>
      <c r="K92" s="40"/>
      <c r="L92" s="40">
        <f>'Detailed Est Cashflow '!G91</f>
        <v>0</v>
      </c>
      <c r="M92" s="40"/>
      <c r="N92" s="40">
        <f>'Detailed Est Cashflow '!H91</f>
        <v>0</v>
      </c>
      <c r="O92" s="40"/>
      <c r="P92" s="40">
        <f>'Detailed Est Cashflow '!I91</f>
        <v>0</v>
      </c>
      <c r="Q92" s="40"/>
      <c r="R92" s="40">
        <f>'Detailed Est Cashflow '!J91</f>
        <v>0</v>
      </c>
      <c r="S92" s="40"/>
      <c r="T92" s="40">
        <f>'Detailed Est Cashflow '!K91</f>
        <v>0</v>
      </c>
      <c r="U92" s="40"/>
      <c r="V92" s="40">
        <f>'Detailed Est Cashflow '!L91</f>
        <v>0</v>
      </c>
      <c r="W92" s="40"/>
      <c r="X92" s="40">
        <f>'Detailed Est Cashflow '!M91</f>
        <v>0</v>
      </c>
      <c r="Y92" s="94"/>
    </row>
    <row r="93" spans="1:25" ht="18.75" customHeight="1">
      <c r="A93" s="36" t="s">
        <v>74</v>
      </c>
      <c r="B93" s="40">
        <f>'Detailed Est Cashflow '!B92</f>
        <v>0</v>
      </c>
      <c r="C93" s="40"/>
      <c r="D93" s="40">
        <f>'Detailed Est Cashflow '!C92</f>
        <v>0</v>
      </c>
      <c r="E93" s="40"/>
      <c r="F93" s="40">
        <f>'Detailed Est Cashflow '!D92</f>
        <v>0</v>
      </c>
      <c r="G93" s="40"/>
      <c r="H93" s="40">
        <f>'Detailed Est Cashflow '!E92</f>
        <v>0</v>
      </c>
      <c r="I93" s="40"/>
      <c r="J93" s="40">
        <f>'Detailed Est Cashflow '!F92</f>
        <v>0</v>
      </c>
      <c r="K93" s="40"/>
      <c r="L93" s="40">
        <f>'Detailed Est Cashflow '!G92</f>
        <v>0</v>
      </c>
      <c r="M93" s="40"/>
      <c r="N93" s="40">
        <f>'Detailed Est Cashflow '!H92</f>
        <v>0</v>
      </c>
      <c r="O93" s="40"/>
      <c r="P93" s="40">
        <f>'Detailed Est Cashflow '!I92</f>
        <v>0</v>
      </c>
      <c r="Q93" s="40"/>
      <c r="R93" s="40">
        <f>'Detailed Est Cashflow '!J92</f>
        <v>0</v>
      </c>
      <c r="S93" s="40"/>
      <c r="T93" s="40">
        <f>'Detailed Est Cashflow '!K92</f>
        <v>0</v>
      </c>
      <c r="U93" s="40"/>
      <c r="V93" s="40">
        <f>'Detailed Est Cashflow '!L92</f>
        <v>0</v>
      </c>
      <c r="W93" s="40"/>
      <c r="X93" s="40">
        <f>'Detailed Est Cashflow '!M92</f>
        <v>0</v>
      </c>
      <c r="Y93" s="94"/>
    </row>
    <row r="94" spans="1:25" ht="18.75" customHeight="1">
      <c r="A94" s="36" t="s">
        <v>75</v>
      </c>
      <c r="B94" s="40">
        <f>'Detailed Est Cashflow '!B93</f>
        <v>0</v>
      </c>
      <c r="C94" s="40"/>
      <c r="D94" s="40">
        <f>'Detailed Est Cashflow '!C93</f>
        <v>0</v>
      </c>
      <c r="E94" s="40"/>
      <c r="F94" s="40">
        <f>'Detailed Est Cashflow '!D93</f>
        <v>0</v>
      </c>
      <c r="G94" s="40"/>
      <c r="H94" s="40">
        <f>'Detailed Est Cashflow '!E93</f>
        <v>0</v>
      </c>
      <c r="I94" s="40"/>
      <c r="J94" s="40">
        <f>'Detailed Est Cashflow '!F93</f>
        <v>0</v>
      </c>
      <c r="K94" s="40"/>
      <c r="L94" s="40">
        <f>'Detailed Est Cashflow '!G93</f>
        <v>0</v>
      </c>
      <c r="M94" s="40"/>
      <c r="N94" s="40">
        <f>'Detailed Est Cashflow '!H93</f>
        <v>0</v>
      </c>
      <c r="O94" s="40"/>
      <c r="P94" s="40">
        <f>'Detailed Est Cashflow '!I93</f>
        <v>0</v>
      </c>
      <c r="Q94" s="40"/>
      <c r="R94" s="40">
        <f>'Detailed Est Cashflow '!J93</f>
        <v>0</v>
      </c>
      <c r="S94" s="40"/>
      <c r="T94" s="40">
        <f>'Detailed Est Cashflow '!K93</f>
        <v>0</v>
      </c>
      <c r="U94" s="40"/>
      <c r="V94" s="40">
        <f>'Detailed Est Cashflow '!L93</f>
        <v>0</v>
      </c>
      <c r="W94" s="40"/>
      <c r="X94" s="40">
        <f>'Detailed Est Cashflow '!M93</f>
        <v>0</v>
      </c>
      <c r="Y94" s="94"/>
    </row>
    <row r="95" spans="1:25" ht="24.75" customHeight="1">
      <c r="A95" s="36" t="s">
        <v>76</v>
      </c>
      <c r="B95" s="40">
        <f>'Detailed Est Cashflow '!B94</f>
        <v>0</v>
      </c>
      <c r="C95" s="40"/>
      <c r="D95" s="40">
        <f>'Detailed Est Cashflow '!C94</f>
        <v>0</v>
      </c>
      <c r="E95" s="40"/>
      <c r="F95" s="40">
        <f>'Detailed Est Cashflow '!D94</f>
        <v>0</v>
      </c>
      <c r="G95" s="40"/>
      <c r="H95" s="40">
        <f>'Detailed Est Cashflow '!E94</f>
        <v>0</v>
      </c>
      <c r="I95" s="40"/>
      <c r="J95" s="40">
        <f>'Detailed Est Cashflow '!F94</f>
        <v>0</v>
      </c>
      <c r="K95" s="40"/>
      <c r="L95" s="40">
        <f>'Detailed Est Cashflow '!G94</f>
        <v>0</v>
      </c>
      <c r="M95" s="40"/>
      <c r="N95" s="40">
        <f>'Detailed Est Cashflow '!H94</f>
        <v>0</v>
      </c>
      <c r="O95" s="40"/>
      <c r="P95" s="40">
        <f>'Detailed Est Cashflow '!I94</f>
        <v>0</v>
      </c>
      <c r="Q95" s="40"/>
      <c r="R95" s="40">
        <f>'Detailed Est Cashflow '!J94</f>
        <v>0</v>
      </c>
      <c r="S95" s="40"/>
      <c r="T95" s="40">
        <f>'Detailed Est Cashflow '!K94</f>
        <v>0</v>
      </c>
      <c r="U95" s="40"/>
      <c r="V95" s="40">
        <f>'Detailed Est Cashflow '!L94</f>
        <v>0</v>
      </c>
      <c r="W95" s="40"/>
      <c r="X95" s="40">
        <f>'Detailed Est Cashflow '!M94</f>
        <v>0</v>
      </c>
      <c r="Y95" s="94"/>
    </row>
    <row r="96" spans="1:25" ht="18.75" customHeight="1">
      <c r="A96" s="36" t="s">
        <v>29</v>
      </c>
      <c r="B96" s="40">
        <f>'Detailed Est Cashflow '!B95</f>
        <v>0</v>
      </c>
      <c r="C96" s="40"/>
      <c r="D96" s="40">
        <f>'Detailed Est Cashflow '!C95</f>
        <v>0</v>
      </c>
      <c r="E96" s="40"/>
      <c r="F96" s="40">
        <f>'Detailed Est Cashflow '!D95</f>
        <v>0</v>
      </c>
      <c r="G96" s="40"/>
      <c r="H96" s="40">
        <f>'Detailed Est Cashflow '!E95</f>
        <v>0</v>
      </c>
      <c r="I96" s="40"/>
      <c r="J96" s="40">
        <f>'Detailed Est Cashflow '!F95</f>
        <v>0</v>
      </c>
      <c r="K96" s="40"/>
      <c r="L96" s="40">
        <f>'Detailed Est Cashflow '!G95</f>
        <v>0</v>
      </c>
      <c r="M96" s="40"/>
      <c r="N96" s="40">
        <f>'Detailed Est Cashflow '!H95</f>
        <v>0</v>
      </c>
      <c r="O96" s="40"/>
      <c r="P96" s="40">
        <f>'Detailed Est Cashflow '!I95</f>
        <v>0</v>
      </c>
      <c r="Q96" s="40"/>
      <c r="R96" s="40">
        <f>'Detailed Est Cashflow '!J95</f>
        <v>0</v>
      </c>
      <c r="S96" s="40"/>
      <c r="T96" s="40">
        <f>'Detailed Est Cashflow '!K95</f>
        <v>0</v>
      </c>
      <c r="U96" s="40"/>
      <c r="V96" s="40">
        <f>'Detailed Est Cashflow '!L95</f>
        <v>0</v>
      </c>
      <c r="W96" s="40"/>
      <c r="X96" s="40">
        <f>'Detailed Est Cashflow '!M95</f>
        <v>0</v>
      </c>
      <c r="Y96" s="94"/>
    </row>
    <row r="97" spans="1:37" ht="18.75" customHeight="1">
      <c r="A97" s="63" t="s">
        <v>77</v>
      </c>
      <c r="B97" s="44">
        <f>'Detailed Est Cashflow '!B96</f>
        <v>0</v>
      </c>
      <c r="C97" s="44">
        <f>SUM(C88:C96)</f>
        <v>0</v>
      </c>
      <c r="D97" s="44">
        <f>'Detailed Est Cashflow '!C96</f>
        <v>0</v>
      </c>
      <c r="E97" s="44">
        <f>SUM(E88:E96)</f>
        <v>0</v>
      </c>
      <c r="F97" s="44">
        <f>'Detailed Est Cashflow '!D96</f>
        <v>0</v>
      </c>
      <c r="G97" s="44">
        <f>SUM(G88:G96)</f>
        <v>0</v>
      </c>
      <c r="H97" s="44">
        <f>'Detailed Est Cashflow '!E96</f>
        <v>0</v>
      </c>
      <c r="I97" s="44">
        <f>SUM(I88:I96)</f>
        <v>0</v>
      </c>
      <c r="J97" s="44">
        <f>'Detailed Est Cashflow '!F96</f>
        <v>0</v>
      </c>
      <c r="K97" s="44">
        <f>SUM(K88:K96)</f>
        <v>0</v>
      </c>
      <c r="L97" s="44">
        <f>'Detailed Est Cashflow '!G96</f>
        <v>0</v>
      </c>
      <c r="M97" s="44">
        <f>SUM(M88:M96)</f>
        <v>0</v>
      </c>
      <c r="N97" s="44">
        <f>'Detailed Est Cashflow '!H96</f>
        <v>0</v>
      </c>
      <c r="O97" s="44">
        <f>SUM(O88:O96)</f>
        <v>0</v>
      </c>
      <c r="P97" s="44">
        <f>'Detailed Est Cashflow '!I96</f>
        <v>0</v>
      </c>
      <c r="Q97" s="44">
        <f>SUM(Q88:Q96)</f>
        <v>0</v>
      </c>
      <c r="R97" s="44">
        <f>'Detailed Est Cashflow '!J96</f>
        <v>0</v>
      </c>
      <c r="S97" s="44">
        <f>SUM(S88:S96)</f>
        <v>0</v>
      </c>
      <c r="T97" s="44">
        <f>'Detailed Est Cashflow '!K96</f>
        <v>0</v>
      </c>
      <c r="U97" s="44">
        <f>SUM(U88:U96)</f>
        <v>0</v>
      </c>
      <c r="V97" s="44">
        <f>'Detailed Est Cashflow '!L96</f>
        <v>0</v>
      </c>
      <c r="W97" s="44">
        <f>SUM(W88:W96)</f>
        <v>0</v>
      </c>
      <c r="X97" s="44">
        <f>'Detailed Est Cashflow '!M96</f>
        <v>0</v>
      </c>
      <c r="Y97" s="44">
        <f>SUM(Y88:Y96)</f>
        <v>0</v>
      </c>
    </row>
    <row r="98" spans="1:37" ht="15" thickBot="1">
      <c r="A98" s="111" t="s">
        <v>78</v>
      </c>
      <c r="B98" s="63"/>
      <c r="C98" s="63"/>
      <c r="D98" s="63"/>
      <c r="E98" s="63"/>
      <c r="F98" s="63"/>
      <c r="G98" s="63"/>
      <c r="H98" s="63"/>
      <c r="I98" s="63"/>
      <c r="J98" s="63"/>
      <c r="K98" s="63"/>
      <c r="L98" s="63"/>
      <c r="M98" s="63"/>
      <c r="N98" s="63"/>
      <c r="O98" s="63"/>
      <c r="P98" s="63"/>
      <c r="Q98" s="63"/>
      <c r="R98" s="63"/>
      <c r="S98" s="63"/>
      <c r="T98" s="63"/>
      <c r="U98" s="63"/>
      <c r="V98" s="63"/>
      <c r="W98" s="63"/>
      <c r="X98" s="63"/>
      <c r="Y98" s="63"/>
    </row>
    <row r="99" spans="1:37" ht="18.75" customHeight="1">
      <c r="A99" s="36" t="s">
        <v>94</v>
      </c>
      <c r="B99" s="40">
        <f>'Detailed Est Cashflow '!B98</f>
        <v>0</v>
      </c>
      <c r="C99" s="40"/>
      <c r="D99" s="40">
        <f>'Detailed Est Cashflow '!C98</f>
        <v>0</v>
      </c>
      <c r="E99" s="40"/>
      <c r="F99" s="40">
        <f>'Detailed Est Cashflow '!D98</f>
        <v>0</v>
      </c>
      <c r="G99" s="40"/>
      <c r="H99" s="40">
        <f>'Detailed Est Cashflow '!E98</f>
        <v>0</v>
      </c>
      <c r="I99" s="40"/>
      <c r="J99" s="40">
        <f>'Detailed Est Cashflow '!F98</f>
        <v>0</v>
      </c>
      <c r="K99" s="40"/>
      <c r="L99" s="40">
        <f>'Detailed Est Cashflow '!G98</f>
        <v>0</v>
      </c>
      <c r="M99" s="40"/>
      <c r="N99" s="40">
        <f>'Detailed Est Cashflow '!H98</f>
        <v>0</v>
      </c>
      <c r="O99" s="40"/>
      <c r="P99" s="40">
        <f>'Detailed Est Cashflow '!I98</f>
        <v>0</v>
      </c>
      <c r="Q99" s="40"/>
      <c r="R99" s="40">
        <f>'Detailed Est Cashflow '!J98</f>
        <v>0</v>
      </c>
      <c r="S99" s="40"/>
      <c r="T99" s="40">
        <f>'Detailed Est Cashflow '!K98</f>
        <v>0</v>
      </c>
      <c r="U99" s="40"/>
      <c r="V99" s="40">
        <f>'Detailed Est Cashflow '!L98</f>
        <v>0</v>
      </c>
      <c r="W99" s="40"/>
      <c r="X99" s="40">
        <f>'Detailed Est Cashflow '!M98</f>
        <v>0</v>
      </c>
      <c r="Y99" s="94"/>
    </row>
    <row r="100" spans="1:37" ht="18.75" customHeight="1">
      <c r="A100" s="36" t="s">
        <v>110</v>
      </c>
      <c r="B100" s="40">
        <f>'Detailed Est Cashflow '!B99</f>
        <v>0</v>
      </c>
      <c r="C100" s="40"/>
      <c r="D100" s="40">
        <f>'Detailed Est Cashflow '!C99</f>
        <v>0</v>
      </c>
      <c r="E100" s="40"/>
      <c r="F100" s="40">
        <f>'Detailed Est Cashflow '!D99</f>
        <v>0</v>
      </c>
      <c r="G100" s="40"/>
      <c r="H100" s="40">
        <f>'Detailed Est Cashflow '!E99</f>
        <v>0</v>
      </c>
      <c r="I100" s="40"/>
      <c r="J100" s="40">
        <f>'Detailed Est Cashflow '!F99</f>
        <v>0</v>
      </c>
      <c r="K100" s="40"/>
      <c r="L100" s="40">
        <f>'Detailed Est Cashflow '!G99</f>
        <v>0</v>
      </c>
      <c r="M100" s="40"/>
      <c r="N100" s="40">
        <f>'Detailed Est Cashflow '!H99</f>
        <v>0</v>
      </c>
      <c r="O100" s="40"/>
      <c r="P100" s="40">
        <f>'Detailed Est Cashflow '!I99</f>
        <v>0</v>
      </c>
      <c r="Q100" s="40"/>
      <c r="R100" s="40">
        <f>'Detailed Est Cashflow '!J99</f>
        <v>0</v>
      </c>
      <c r="S100" s="40"/>
      <c r="T100" s="40">
        <f>'Detailed Est Cashflow '!K99</f>
        <v>0</v>
      </c>
      <c r="U100" s="40"/>
      <c r="V100" s="40">
        <f>'Detailed Est Cashflow '!L99</f>
        <v>0</v>
      </c>
      <c r="W100" s="40"/>
      <c r="X100" s="40">
        <f>'Detailed Est Cashflow '!M99</f>
        <v>0</v>
      </c>
      <c r="Y100" s="94"/>
    </row>
    <row r="101" spans="1:37" ht="24.75" customHeight="1">
      <c r="A101" s="36" t="s">
        <v>139</v>
      </c>
      <c r="B101" s="40">
        <f>'Detailed Est Cashflow '!B100</f>
        <v>0</v>
      </c>
      <c r="C101" s="40"/>
      <c r="D101" s="40">
        <f>'Detailed Est Cashflow '!C100</f>
        <v>0</v>
      </c>
      <c r="E101" s="40"/>
      <c r="F101" s="40">
        <f>'Detailed Est Cashflow '!D100</f>
        <v>0</v>
      </c>
      <c r="G101" s="40"/>
      <c r="H101" s="40">
        <f>'Detailed Est Cashflow '!E100</f>
        <v>0</v>
      </c>
      <c r="I101" s="40"/>
      <c r="J101" s="40">
        <f>'Detailed Est Cashflow '!F100</f>
        <v>0</v>
      </c>
      <c r="K101" s="40"/>
      <c r="L101" s="40">
        <f>'Detailed Est Cashflow '!G100</f>
        <v>0</v>
      </c>
      <c r="M101" s="40"/>
      <c r="N101" s="40">
        <f>'Detailed Est Cashflow '!H100</f>
        <v>0</v>
      </c>
      <c r="O101" s="40"/>
      <c r="P101" s="40">
        <f>'Detailed Est Cashflow '!I100</f>
        <v>0</v>
      </c>
      <c r="Q101" s="40"/>
      <c r="R101" s="40">
        <f>'Detailed Est Cashflow '!J100</f>
        <v>0</v>
      </c>
      <c r="S101" s="40"/>
      <c r="T101" s="40">
        <f>'Detailed Est Cashflow '!K100</f>
        <v>0</v>
      </c>
      <c r="U101" s="40"/>
      <c r="V101" s="40">
        <f>'Detailed Est Cashflow '!L100</f>
        <v>0</v>
      </c>
      <c r="W101" s="40"/>
      <c r="X101" s="40">
        <f>'Detailed Est Cashflow '!M100</f>
        <v>0</v>
      </c>
      <c r="Y101" s="94"/>
    </row>
    <row r="102" spans="1:37" ht="19.5" customHeight="1">
      <c r="A102" s="63" t="s">
        <v>79</v>
      </c>
      <c r="B102" s="44">
        <f>'Detailed Est Cashflow '!B101</f>
        <v>0</v>
      </c>
      <c r="C102" s="44">
        <f>SUM(C99:C101)</f>
        <v>0</v>
      </c>
      <c r="D102" s="44">
        <f>'Detailed Est Cashflow '!C101</f>
        <v>0</v>
      </c>
      <c r="E102" s="44">
        <f>SUM(E99:E101)</f>
        <v>0</v>
      </c>
      <c r="F102" s="44">
        <f>'Detailed Est Cashflow '!D101</f>
        <v>0</v>
      </c>
      <c r="G102" s="44">
        <f>SUM(G99:G101)</f>
        <v>0</v>
      </c>
      <c r="H102" s="44">
        <f>'Detailed Est Cashflow '!E101</f>
        <v>0</v>
      </c>
      <c r="I102" s="44">
        <f>SUM(I99:I101)</f>
        <v>0</v>
      </c>
      <c r="J102" s="44">
        <f>'Detailed Est Cashflow '!F101</f>
        <v>0</v>
      </c>
      <c r="K102" s="44">
        <f>SUM(K99:K101)</f>
        <v>0</v>
      </c>
      <c r="L102" s="44">
        <f>'Detailed Est Cashflow '!G101</f>
        <v>0</v>
      </c>
      <c r="M102" s="44">
        <f>SUM(M99:M101)</f>
        <v>0</v>
      </c>
      <c r="N102" s="44">
        <f>'Detailed Est Cashflow '!H101</f>
        <v>0</v>
      </c>
      <c r="O102" s="44">
        <f>SUM(O99:O101)</f>
        <v>0</v>
      </c>
      <c r="P102" s="44">
        <f>'Detailed Est Cashflow '!I101</f>
        <v>0</v>
      </c>
      <c r="Q102" s="44">
        <f>SUM(Q99:Q101)</f>
        <v>0</v>
      </c>
      <c r="R102" s="44">
        <f>'Detailed Est Cashflow '!J101</f>
        <v>0</v>
      </c>
      <c r="S102" s="44">
        <f>SUM(S99:S101)</f>
        <v>0</v>
      </c>
      <c r="T102" s="44">
        <f>'Detailed Est Cashflow '!K101</f>
        <v>0</v>
      </c>
      <c r="U102" s="44">
        <f>SUM(U99:U101)</f>
        <v>0</v>
      </c>
      <c r="V102" s="44">
        <f>'Detailed Est Cashflow '!L101</f>
        <v>0</v>
      </c>
      <c r="W102" s="44">
        <f>SUM(W99:W101)</f>
        <v>0</v>
      </c>
      <c r="X102" s="44">
        <f>'Detailed Est Cashflow '!M101</f>
        <v>0</v>
      </c>
      <c r="Y102" s="44">
        <f>SUM(Y99:Y101)</f>
        <v>0</v>
      </c>
    </row>
    <row r="103" spans="1:37" ht="18" customHeight="1" thickBot="1">
      <c r="A103" s="111" t="s">
        <v>92</v>
      </c>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row>
    <row r="104" spans="1:37" ht="18.75" customHeight="1">
      <c r="A104" s="36" t="s">
        <v>93</v>
      </c>
      <c r="B104" s="40">
        <f>'Detailed Est Cashflow '!B103</f>
        <v>0</v>
      </c>
      <c r="C104" s="40"/>
      <c r="D104" s="40">
        <f>'Detailed Est Cashflow '!C103</f>
        <v>0</v>
      </c>
      <c r="E104" s="40"/>
      <c r="F104" s="40">
        <f>'Detailed Est Cashflow '!D103</f>
        <v>0</v>
      </c>
      <c r="G104" s="40"/>
      <c r="H104" s="40">
        <f>'Detailed Est Cashflow '!E103</f>
        <v>0</v>
      </c>
      <c r="I104" s="40"/>
      <c r="J104" s="40">
        <f>'Detailed Est Cashflow '!F103</f>
        <v>0</v>
      </c>
      <c r="K104" s="40"/>
      <c r="L104" s="40">
        <f>'Detailed Est Cashflow '!G103</f>
        <v>0</v>
      </c>
      <c r="M104" s="40"/>
      <c r="N104" s="40">
        <f>'Detailed Est Cashflow '!H103</f>
        <v>0</v>
      </c>
      <c r="O104" s="40"/>
      <c r="P104" s="40">
        <f>'Detailed Est Cashflow '!I103</f>
        <v>0</v>
      </c>
      <c r="Q104" s="40"/>
      <c r="R104" s="40">
        <f>'Detailed Est Cashflow '!J103</f>
        <v>0</v>
      </c>
      <c r="S104" s="40"/>
      <c r="T104" s="40">
        <f>'Detailed Est Cashflow '!K103</f>
        <v>0</v>
      </c>
      <c r="U104" s="40"/>
      <c r="V104" s="40">
        <f>'Detailed Est Cashflow '!L103</f>
        <v>0</v>
      </c>
      <c r="W104" s="40"/>
      <c r="X104" s="40">
        <f>'Detailed Est Cashflow '!M103</f>
        <v>0</v>
      </c>
      <c r="Y104" s="94"/>
    </row>
    <row r="105" spans="1:37" ht="18.75" customHeight="1">
      <c r="A105" s="36" t="s">
        <v>96</v>
      </c>
      <c r="B105" s="40">
        <f>'Detailed Est Cashflow '!B104</f>
        <v>0</v>
      </c>
      <c r="C105" s="40"/>
      <c r="D105" s="40">
        <f>'Detailed Est Cashflow '!C104</f>
        <v>0</v>
      </c>
      <c r="E105" s="40"/>
      <c r="F105" s="40">
        <f>'Detailed Est Cashflow '!D104</f>
        <v>0</v>
      </c>
      <c r="G105" s="40"/>
      <c r="H105" s="40">
        <f>'Detailed Est Cashflow '!E104</f>
        <v>0</v>
      </c>
      <c r="I105" s="40"/>
      <c r="J105" s="40">
        <f>'Detailed Est Cashflow '!F104</f>
        <v>0</v>
      </c>
      <c r="K105" s="40"/>
      <c r="L105" s="40">
        <f>'Detailed Est Cashflow '!G104</f>
        <v>0</v>
      </c>
      <c r="M105" s="40"/>
      <c r="N105" s="40">
        <f>'Detailed Est Cashflow '!H104</f>
        <v>0</v>
      </c>
      <c r="O105" s="40"/>
      <c r="P105" s="40">
        <f>'Detailed Est Cashflow '!I104</f>
        <v>0</v>
      </c>
      <c r="Q105" s="40"/>
      <c r="R105" s="40">
        <f>'Detailed Est Cashflow '!J104</f>
        <v>0</v>
      </c>
      <c r="S105" s="40"/>
      <c r="T105" s="40">
        <f>'Detailed Est Cashflow '!K104</f>
        <v>0</v>
      </c>
      <c r="U105" s="40"/>
      <c r="V105" s="40">
        <f>'Detailed Est Cashflow '!L104</f>
        <v>0</v>
      </c>
      <c r="W105" s="40"/>
      <c r="X105" s="40">
        <f>'Detailed Est Cashflow '!M104</f>
        <v>0</v>
      </c>
      <c r="Y105" s="94"/>
    </row>
    <row r="106" spans="1:37" ht="24.75" customHeight="1">
      <c r="A106" s="36" t="s">
        <v>97</v>
      </c>
      <c r="B106" s="40">
        <f>'Detailed Est Cashflow '!B105</f>
        <v>0</v>
      </c>
      <c r="C106" s="40"/>
      <c r="D106" s="40">
        <f>'Detailed Est Cashflow '!C105</f>
        <v>0</v>
      </c>
      <c r="E106" s="40"/>
      <c r="F106" s="40">
        <f>'Detailed Est Cashflow '!D105</f>
        <v>0</v>
      </c>
      <c r="G106" s="40"/>
      <c r="H106" s="40">
        <f>'Detailed Est Cashflow '!E105</f>
        <v>0</v>
      </c>
      <c r="I106" s="40"/>
      <c r="J106" s="40">
        <f>'Detailed Est Cashflow '!F105</f>
        <v>0</v>
      </c>
      <c r="K106" s="40"/>
      <c r="L106" s="40">
        <f>'Detailed Est Cashflow '!G105</f>
        <v>0</v>
      </c>
      <c r="M106" s="40"/>
      <c r="N106" s="40">
        <f>'Detailed Est Cashflow '!H105</f>
        <v>0</v>
      </c>
      <c r="O106" s="40"/>
      <c r="P106" s="40">
        <f>'Detailed Est Cashflow '!I105</f>
        <v>0</v>
      </c>
      <c r="Q106" s="40"/>
      <c r="R106" s="40">
        <f>'Detailed Est Cashflow '!J105</f>
        <v>0</v>
      </c>
      <c r="S106" s="40"/>
      <c r="T106" s="40">
        <f>'Detailed Est Cashflow '!K105</f>
        <v>0</v>
      </c>
      <c r="U106" s="40"/>
      <c r="V106" s="40">
        <f>'Detailed Est Cashflow '!L105</f>
        <v>0</v>
      </c>
      <c r="W106" s="40"/>
      <c r="X106" s="40">
        <f>'Detailed Est Cashflow '!M105</f>
        <v>0</v>
      </c>
      <c r="Y106" s="94"/>
    </row>
    <row r="107" spans="1:37" ht="18.75" customHeight="1">
      <c r="A107" s="36" t="s">
        <v>98</v>
      </c>
      <c r="B107" s="40">
        <f>'Detailed Est Cashflow '!B106</f>
        <v>0</v>
      </c>
      <c r="C107" s="40"/>
      <c r="D107" s="40">
        <f>'Detailed Est Cashflow '!C106</f>
        <v>0</v>
      </c>
      <c r="E107" s="40"/>
      <c r="F107" s="40">
        <f>'Detailed Est Cashflow '!D106</f>
        <v>0</v>
      </c>
      <c r="G107" s="40"/>
      <c r="H107" s="40">
        <f>'Detailed Est Cashflow '!E106</f>
        <v>0</v>
      </c>
      <c r="I107" s="40"/>
      <c r="J107" s="40">
        <f>'Detailed Est Cashflow '!F106</f>
        <v>0</v>
      </c>
      <c r="K107" s="40"/>
      <c r="L107" s="40">
        <f>'Detailed Est Cashflow '!G106</f>
        <v>0</v>
      </c>
      <c r="M107" s="40"/>
      <c r="N107" s="40">
        <f>'Detailed Est Cashflow '!H106</f>
        <v>0</v>
      </c>
      <c r="O107" s="40"/>
      <c r="P107" s="40">
        <f>'Detailed Est Cashflow '!I106</f>
        <v>0</v>
      </c>
      <c r="Q107" s="40"/>
      <c r="R107" s="40">
        <f>'Detailed Est Cashflow '!J106</f>
        <v>0</v>
      </c>
      <c r="S107" s="40"/>
      <c r="T107" s="40">
        <f>'Detailed Est Cashflow '!K106</f>
        <v>0</v>
      </c>
      <c r="U107" s="40"/>
      <c r="V107" s="40">
        <f>'Detailed Est Cashflow '!L106</f>
        <v>0</v>
      </c>
      <c r="W107" s="40"/>
      <c r="X107" s="40">
        <f>'Detailed Est Cashflow '!M106</f>
        <v>0</v>
      </c>
      <c r="Y107" s="94"/>
    </row>
    <row r="108" spans="1:37" ht="18.75" customHeight="1">
      <c r="A108" s="36" t="s">
        <v>95</v>
      </c>
      <c r="B108" s="40">
        <f>'Detailed Est Cashflow '!B107</f>
        <v>0</v>
      </c>
      <c r="C108" s="40"/>
      <c r="D108" s="40">
        <f>'Detailed Est Cashflow '!C107</f>
        <v>0</v>
      </c>
      <c r="E108" s="40"/>
      <c r="F108" s="40">
        <f>'Detailed Est Cashflow '!D107</f>
        <v>0</v>
      </c>
      <c r="G108" s="40"/>
      <c r="H108" s="40">
        <f>'Detailed Est Cashflow '!E107</f>
        <v>0</v>
      </c>
      <c r="I108" s="40"/>
      <c r="J108" s="40">
        <f>'Detailed Est Cashflow '!F107</f>
        <v>0</v>
      </c>
      <c r="K108" s="40"/>
      <c r="L108" s="40">
        <f>'Detailed Est Cashflow '!G107</f>
        <v>0</v>
      </c>
      <c r="M108" s="40"/>
      <c r="N108" s="40">
        <f>'Detailed Est Cashflow '!H107</f>
        <v>0</v>
      </c>
      <c r="O108" s="40"/>
      <c r="P108" s="40">
        <f>'Detailed Est Cashflow '!I107</f>
        <v>0</v>
      </c>
      <c r="Q108" s="40"/>
      <c r="R108" s="40">
        <f>'Detailed Est Cashflow '!J107</f>
        <v>0</v>
      </c>
      <c r="S108" s="40"/>
      <c r="T108" s="40">
        <f>'Detailed Est Cashflow '!K107</f>
        <v>0</v>
      </c>
      <c r="U108" s="40"/>
      <c r="V108" s="40">
        <f>'Detailed Est Cashflow '!L107</f>
        <v>0</v>
      </c>
      <c r="W108" s="40"/>
      <c r="X108" s="40">
        <f>'Detailed Est Cashflow '!M107</f>
        <v>0</v>
      </c>
      <c r="Y108" s="94"/>
    </row>
    <row r="109" spans="1:37" ht="18.75" customHeight="1">
      <c r="A109" s="36" t="s">
        <v>99</v>
      </c>
      <c r="B109" s="40">
        <f>'Detailed Est Cashflow '!B108</f>
        <v>0</v>
      </c>
      <c r="C109" s="40"/>
      <c r="D109" s="40">
        <f>'Detailed Est Cashflow '!C108</f>
        <v>0</v>
      </c>
      <c r="E109" s="40"/>
      <c r="F109" s="40">
        <f>'Detailed Est Cashflow '!D108</f>
        <v>0</v>
      </c>
      <c r="G109" s="40"/>
      <c r="H109" s="40">
        <f>'Detailed Est Cashflow '!E108</f>
        <v>0</v>
      </c>
      <c r="I109" s="40"/>
      <c r="J109" s="40">
        <f>'Detailed Est Cashflow '!F108</f>
        <v>0</v>
      </c>
      <c r="K109" s="40"/>
      <c r="L109" s="40">
        <f>'Detailed Est Cashflow '!G108</f>
        <v>0</v>
      </c>
      <c r="M109" s="40"/>
      <c r="N109" s="40">
        <f>'Detailed Est Cashflow '!H108</f>
        <v>0</v>
      </c>
      <c r="O109" s="40"/>
      <c r="P109" s="40">
        <f>'Detailed Est Cashflow '!I108</f>
        <v>0</v>
      </c>
      <c r="Q109" s="40"/>
      <c r="R109" s="40">
        <f>'Detailed Est Cashflow '!J108</f>
        <v>0</v>
      </c>
      <c r="S109" s="40"/>
      <c r="T109" s="40">
        <f>'Detailed Est Cashflow '!K108</f>
        <v>0</v>
      </c>
      <c r="U109" s="40"/>
      <c r="V109" s="40">
        <f>'Detailed Est Cashflow '!L108</f>
        <v>0</v>
      </c>
      <c r="W109" s="40"/>
      <c r="X109" s="40">
        <f>'Detailed Est Cashflow '!M108</f>
        <v>0</v>
      </c>
      <c r="Y109" s="94"/>
    </row>
    <row r="110" spans="1:37" ht="18.75" customHeight="1">
      <c r="A110" s="63" t="s">
        <v>100</v>
      </c>
      <c r="B110" s="44">
        <f>'Detailed Est Cashflow '!B109</f>
        <v>0</v>
      </c>
      <c r="C110" s="44">
        <f>SUM(C104:C109)</f>
        <v>0</v>
      </c>
      <c r="D110" s="44">
        <f>'Detailed Est Cashflow '!C109</f>
        <v>0</v>
      </c>
      <c r="E110" s="44">
        <f>SUM(E104:E109)</f>
        <v>0</v>
      </c>
      <c r="F110" s="44">
        <f>'Detailed Est Cashflow '!D109</f>
        <v>0</v>
      </c>
      <c r="G110" s="44">
        <f>SUM(G104:G109)</f>
        <v>0</v>
      </c>
      <c r="H110" s="44">
        <f>'Detailed Est Cashflow '!E109</f>
        <v>0</v>
      </c>
      <c r="I110" s="44">
        <f>SUM(I104:I109)</f>
        <v>0</v>
      </c>
      <c r="J110" s="44">
        <f>'Detailed Est Cashflow '!F109</f>
        <v>0</v>
      </c>
      <c r="K110" s="44">
        <f>SUM(K104:K109)</f>
        <v>0</v>
      </c>
      <c r="L110" s="44">
        <f>'Detailed Est Cashflow '!G109</f>
        <v>0</v>
      </c>
      <c r="M110" s="44">
        <f>SUM(M104:M109)</f>
        <v>0</v>
      </c>
      <c r="N110" s="44">
        <f>'Detailed Est Cashflow '!H109</f>
        <v>0</v>
      </c>
      <c r="O110" s="44">
        <f>SUM(O104:O109)</f>
        <v>0</v>
      </c>
      <c r="P110" s="44">
        <f>'Detailed Est Cashflow '!I109</f>
        <v>0</v>
      </c>
      <c r="Q110" s="44">
        <f>SUM(Q104:Q109)</f>
        <v>0</v>
      </c>
      <c r="R110" s="44">
        <f>'Detailed Est Cashflow '!J109</f>
        <v>0</v>
      </c>
      <c r="S110" s="44">
        <f>SUM(S104:S109)</f>
        <v>0</v>
      </c>
      <c r="T110" s="44">
        <f>'Detailed Est Cashflow '!K109</f>
        <v>0</v>
      </c>
      <c r="U110" s="44">
        <f>SUM(U104:U109)</f>
        <v>0</v>
      </c>
      <c r="V110" s="44">
        <f>'Detailed Est Cashflow '!L109</f>
        <v>0</v>
      </c>
      <c r="W110" s="44">
        <f>SUM(W104:W109)</f>
        <v>0</v>
      </c>
      <c r="X110" s="44">
        <f>'Detailed Est Cashflow '!M109</f>
        <v>0</v>
      </c>
      <c r="Y110" s="44">
        <f>SUM(Y104:Y109)</f>
        <v>0</v>
      </c>
    </row>
    <row r="111" spans="1:37" s="8" customFormat="1" ht="23.25" customHeight="1" thickBot="1">
      <c r="A111" s="46" t="s">
        <v>106</v>
      </c>
      <c r="B111" s="68">
        <f>'Detailed Est Cashflow '!B110</f>
        <v>0</v>
      </c>
      <c r="C111" s="68">
        <f>C31+C40+C46+C57+C64+C69+C86+C97+C102+C110</f>
        <v>0</v>
      </c>
      <c r="D111" s="68">
        <f>'Detailed Est Cashflow '!C110</f>
        <v>0</v>
      </c>
      <c r="E111" s="68">
        <f>E31+E40+E46+E57+E64+E69+E86+E97+E102+E110</f>
        <v>0</v>
      </c>
      <c r="F111" s="68">
        <f>'Detailed Est Cashflow '!D110</f>
        <v>0</v>
      </c>
      <c r="G111" s="68">
        <f>G31+G40+G46+G57+G64+G69+G86+G97+G102+G110</f>
        <v>0</v>
      </c>
      <c r="H111" s="68">
        <f>'Detailed Est Cashflow '!E110</f>
        <v>0</v>
      </c>
      <c r="I111" s="68">
        <f>I31+I40+I46+I57+I64+I69+I86+I97+I102+I110</f>
        <v>0</v>
      </c>
      <c r="J111" s="68">
        <f>'Detailed Est Cashflow '!F110</f>
        <v>0</v>
      </c>
      <c r="K111" s="68">
        <f>K31+K40+K46+K57+K64+K69+K86+K97+K102+K110</f>
        <v>0</v>
      </c>
      <c r="L111" s="68">
        <f>'Detailed Est Cashflow '!G110</f>
        <v>0</v>
      </c>
      <c r="M111" s="68">
        <f>M31+M40+M46+M57+M64+M69+M86+M97+M102+M110</f>
        <v>0</v>
      </c>
      <c r="N111" s="68">
        <f>'Detailed Est Cashflow '!H110</f>
        <v>0</v>
      </c>
      <c r="O111" s="68">
        <f>O31+O40+O46+O57+O64+O69+O86+O97+O102+O110</f>
        <v>0</v>
      </c>
      <c r="P111" s="68">
        <f>'Detailed Est Cashflow '!I110</f>
        <v>0</v>
      </c>
      <c r="Q111" s="68">
        <f>Q31+Q40+Q46+Q57+Q64+Q69+Q86+Q97+Q102+Q110</f>
        <v>0</v>
      </c>
      <c r="R111" s="68">
        <f>'Detailed Est Cashflow '!J110</f>
        <v>0</v>
      </c>
      <c r="S111" s="68">
        <f>S31+S40+S46+S57+S64+S69+S86+S97+S102+S110</f>
        <v>0</v>
      </c>
      <c r="T111" s="68">
        <f>'Detailed Est Cashflow '!K110</f>
        <v>0</v>
      </c>
      <c r="U111" s="68">
        <f>U31+U40+U46+U57+U64+U69+U86+U97+U102+U110</f>
        <v>0</v>
      </c>
      <c r="V111" s="68">
        <f>'Detailed Est Cashflow '!L110</f>
        <v>0</v>
      </c>
      <c r="W111" s="68">
        <f>W31+W40+W46+W57+W64+W69+W86+W97+W102+W110</f>
        <v>0</v>
      </c>
      <c r="X111" s="68">
        <f>'Detailed Est Cashflow '!M110</f>
        <v>0</v>
      </c>
      <c r="Y111" s="68">
        <f>Y31+Y40+Y46+Y57+Y64+Y69+Y86+Y97+Y102+Y110</f>
        <v>0</v>
      </c>
      <c r="AK111" s="9"/>
    </row>
    <row r="112" spans="1:37" s="8" customFormat="1" ht="35.25" customHeight="1">
      <c r="A112" s="49" t="s">
        <v>129</v>
      </c>
      <c r="B112" s="50">
        <f>'Detailed Est Cashflow '!B111</f>
        <v>0</v>
      </c>
      <c r="C112" s="50">
        <f>C26-C111</f>
        <v>0</v>
      </c>
      <c r="D112" s="50">
        <f>'Detailed Est Cashflow '!C111</f>
        <v>0</v>
      </c>
      <c r="E112" s="50">
        <f>E26-E111</f>
        <v>0</v>
      </c>
      <c r="F112" s="50">
        <f>'Detailed Est Cashflow '!D111</f>
        <v>0</v>
      </c>
      <c r="G112" s="50">
        <f>G26-G111</f>
        <v>0</v>
      </c>
      <c r="H112" s="50">
        <f>'Detailed Est Cashflow '!E111</f>
        <v>0</v>
      </c>
      <c r="I112" s="50">
        <f>I26-I111</f>
        <v>0</v>
      </c>
      <c r="J112" s="50">
        <f>'Detailed Est Cashflow '!F111</f>
        <v>0</v>
      </c>
      <c r="K112" s="50">
        <f>K26-K111</f>
        <v>0</v>
      </c>
      <c r="L112" s="50">
        <f>'Detailed Est Cashflow '!G111</f>
        <v>0</v>
      </c>
      <c r="M112" s="50">
        <f>M26-M111</f>
        <v>0</v>
      </c>
      <c r="N112" s="50">
        <f>'Detailed Est Cashflow '!H111</f>
        <v>0</v>
      </c>
      <c r="O112" s="50">
        <f>O26-O111</f>
        <v>0</v>
      </c>
      <c r="P112" s="50">
        <f>'Detailed Est Cashflow '!I111</f>
        <v>0</v>
      </c>
      <c r="Q112" s="50">
        <f>Q26-Q111</f>
        <v>0</v>
      </c>
      <c r="R112" s="50">
        <f>'Detailed Est Cashflow '!J111</f>
        <v>0</v>
      </c>
      <c r="S112" s="50">
        <f>S26-S111</f>
        <v>0</v>
      </c>
      <c r="T112" s="50">
        <f>'Detailed Est Cashflow '!K111</f>
        <v>0</v>
      </c>
      <c r="U112" s="50">
        <f>U26-U111</f>
        <v>0</v>
      </c>
      <c r="V112" s="50">
        <f>'Detailed Est Cashflow '!L111</f>
        <v>0</v>
      </c>
      <c r="W112" s="50">
        <f>W26-W111</f>
        <v>0</v>
      </c>
      <c r="X112" s="99">
        <f>'Detailed Est Cashflow '!M111</f>
        <v>0</v>
      </c>
      <c r="Y112" s="50">
        <f>Y26-Y111</f>
        <v>0</v>
      </c>
      <c r="AK112" s="9"/>
    </row>
    <row r="113" spans="1:37" s="8" customFormat="1" ht="23.25" customHeight="1" thickBot="1">
      <c r="A113" s="51" t="s">
        <v>130</v>
      </c>
      <c r="B113" s="52">
        <f>'Detailed Est Cashflow '!B112</f>
        <v>10000</v>
      </c>
      <c r="C113" s="52">
        <f>C13-C112</f>
        <v>0</v>
      </c>
      <c r="D113" s="52">
        <f>'Detailed Est Cashflow '!C112</f>
        <v>10000</v>
      </c>
      <c r="E113" s="52">
        <f>E13-E112</f>
        <v>0</v>
      </c>
      <c r="F113" s="52">
        <f>'Detailed Est Cashflow '!D112</f>
        <v>10000</v>
      </c>
      <c r="G113" s="52">
        <f>G13-G112</f>
        <v>0</v>
      </c>
      <c r="H113" s="52">
        <f>'Detailed Est Cashflow '!E112</f>
        <v>10000</v>
      </c>
      <c r="I113" s="52">
        <f>I13-I112</f>
        <v>0</v>
      </c>
      <c r="J113" s="52">
        <f>'Detailed Est Cashflow '!F112</f>
        <v>10000</v>
      </c>
      <c r="K113" s="52">
        <f>K13-K112</f>
        <v>0</v>
      </c>
      <c r="L113" s="52">
        <f>'Detailed Est Cashflow '!G112</f>
        <v>10000</v>
      </c>
      <c r="M113" s="52">
        <f>M13-M112</f>
        <v>0</v>
      </c>
      <c r="N113" s="52">
        <f>'Detailed Est Cashflow '!H112</f>
        <v>10000</v>
      </c>
      <c r="O113" s="52">
        <f>O13-O112</f>
        <v>0</v>
      </c>
      <c r="P113" s="52">
        <f>'Detailed Est Cashflow '!I112</f>
        <v>10000</v>
      </c>
      <c r="Q113" s="52">
        <f>Q13-Q112</f>
        <v>0</v>
      </c>
      <c r="R113" s="52">
        <f>'Detailed Est Cashflow '!J112</f>
        <v>10000</v>
      </c>
      <c r="S113" s="52">
        <f>S13-S112</f>
        <v>0</v>
      </c>
      <c r="T113" s="52">
        <f>'Detailed Est Cashflow '!K112</f>
        <v>10000</v>
      </c>
      <c r="U113" s="52">
        <f>U13-U112</f>
        <v>0</v>
      </c>
      <c r="V113" s="52">
        <f>'Detailed Est Cashflow '!L112</f>
        <v>10000</v>
      </c>
      <c r="W113" s="52">
        <f>W13-W112</f>
        <v>0</v>
      </c>
      <c r="X113" s="100">
        <f>'Detailed Est Cashflow '!M112</f>
        <v>10000</v>
      </c>
      <c r="Y113" s="52">
        <f>Y13-Y112</f>
        <v>0</v>
      </c>
      <c r="AK113" s="9"/>
    </row>
    <row r="114" spans="1:37" ht="13.8" thickTop="1">
      <c r="A114" s="88" t="s">
        <v>12</v>
      </c>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92"/>
    </row>
    <row r="115" spans="1:37" ht="12.75" customHeight="1">
      <c r="A115" s="90" t="s">
        <v>13</v>
      </c>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4"/>
    </row>
    <row r="116" spans="1:37" ht="12.75" customHeight="1">
      <c r="A116" s="85" t="s">
        <v>143</v>
      </c>
      <c r="B116" s="85"/>
      <c r="C116" s="85"/>
      <c r="D116" s="85"/>
      <c r="E116" s="85"/>
      <c r="F116" s="85"/>
      <c r="G116" s="85"/>
      <c r="H116" s="85"/>
      <c r="I116" s="85"/>
      <c r="J116" s="85"/>
      <c r="K116" s="85"/>
      <c r="L116" s="85"/>
      <c r="M116" s="85"/>
      <c r="N116" s="85"/>
      <c r="O116" s="85"/>
      <c r="P116" s="85"/>
      <c r="Q116" s="85"/>
      <c r="R116" s="85"/>
      <c r="S116" s="85"/>
      <c r="T116" s="85"/>
      <c r="U116" s="85"/>
      <c r="V116" s="85"/>
      <c r="W116" s="85"/>
      <c r="X116" s="85"/>
      <c r="Y116" s="2"/>
    </row>
    <row r="117" spans="1:37">
      <c r="A117" s="124" t="s">
        <v>127</v>
      </c>
      <c r="B117" s="124"/>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3"/>
    </row>
    <row r="118" spans="1:37">
      <c r="A118" s="26" t="s">
        <v>138</v>
      </c>
      <c r="B118" s="108"/>
      <c r="C118" s="108"/>
      <c r="D118" s="108"/>
      <c r="E118" s="108"/>
      <c r="F118" s="108"/>
      <c r="G118" s="108"/>
      <c r="H118" s="108"/>
      <c r="I118" s="108"/>
      <c r="J118" s="108"/>
      <c r="K118" s="108"/>
      <c r="L118" s="108"/>
      <c r="M118" s="108"/>
      <c r="N118" s="25"/>
    </row>
    <row r="119" spans="1:37">
      <c r="A119" s="90"/>
      <c r="B119" s="108"/>
      <c r="C119" s="108"/>
      <c r="D119" s="108"/>
      <c r="E119" s="108"/>
      <c r="F119" s="108"/>
      <c r="G119" s="108"/>
      <c r="H119" s="108"/>
      <c r="I119" s="108"/>
      <c r="J119" s="108"/>
      <c r="K119" s="108"/>
      <c r="L119" s="108"/>
      <c r="M119" s="108"/>
      <c r="N119" s="25"/>
    </row>
    <row r="120" spans="1:37">
      <c r="A120" s="90"/>
      <c r="B120" s="108"/>
      <c r="C120" s="108"/>
      <c r="D120" s="108"/>
      <c r="E120" s="108"/>
      <c r="F120" s="108"/>
      <c r="G120" s="108"/>
      <c r="H120" s="108"/>
      <c r="I120" s="108"/>
      <c r="J120" s="108"/>
      <c r="K120" s="108"/>
      <c r="L120" s="108"/>
      <c r="M120" s="108"/>
      <c r="N120" s="25"/>
    </row>
    <row r="121" spans="1:37">
      <c r="A121" s="90"/>
    </row>
  </sheetData>
  <mergeCells count="13">
    <mergeCell ref="A117:X117"/>
    <mergeCell ref="B11:C11"/>
    <mergeCell ref="D11:E11"/>
    <mergeCell ref="F11:G11"/>
    <mergeCell ref="H11:I11"/>
    <mergeCell ref="J11:K11"/>
    <mergeCell ref="L11:M11"/>
    <mergeCell ref="N11:O11"/>
    <mergeCell ref="P11:Q11"/>
    <mergeCell ref="R11:S11"/>
    <mergeCell ref="T11:U11"/>
    <mergeCell ref="V11:W11"/>
    <mergeCell ref="X11:Y11"/>
  </mergeCells>
  <phoneticPr fontId="7" type="noConversion"/>
  <dataValidations count="2">
    <dataValidation type="list" allowBlank="1" showInputMessage="1" showErrorMessage="1" prompt="What changes are you expecting in your revenues" sqref="AC12 B8" xr:uid="{00000000-0002-0000-0300-000000000000}">
      <formula1>$AK$10:$AK$130</formula1>
    </dataValidation>
    <dataValidation type="list" allowBlank="1" showInputMessage="1" showErrorMessage="1" prompt="What changes are you expecting in your expenses" sqref="AC13 B9" xr:uid="{00000000-0002-0000-0300-000001000000}">
      <formula1>$AK$10:$AK$130</formula1>
    </dataValidation>
  </dataValidations>
  <pageMargins left="0.75" right="0.75" top="1" bottom="1" header="0.5" footer="0.5"/>
  <pageSetup paperSize="9" orientation="portrait" horizontalDpi="0" verticalDpi="0" r:id="rId1"/>
  <headerFooter alignWithMargins="0">
    <evenHeader>&amp;C&amp;"arial,Regular"&amp;9 UNCLASSIFIED</evenHeader>
    <evenFooter>&amp;C&amp;"arial,Regular"&amp;9 UNCLASSIFIED</evenFooter>
    <firstHeader>&amp;C&amp;"arial,Regular"&amp;9 UNCLASSIFIED</firstHeader>
    <firstFooter>&amp;C&amp;"arial,Regular"&amp;9 UNCLASSIFIED</firstFooter>
  </headerFooter>
  <ignoredErrors>
    <ignoredError sqref="B33:B40 B42:B46 B48:B57 B59:B64 B66:B69 B79:B86 B88:B97 B99:B101 B104:B110 B72:B77 B29:B31 B21:B25 B16:B18 B13 D104:D109 D99:D101 D88:D96 D79:D83 D72:D76 D66:D68 D59:D63 D48:D56 D42:D45 D33:D39 D29:D30 D21:D24 D16:D18 D13 F104:F109 F99:F101 F88:F96 F79:F83 F72:F76 F66:F68 F59:F63 F48:F56 F42:F45 F33:F39 F29:F30 F21:F24 F16:F18 H104:H109 H99:H101 H88:H96 H79:H83 H72:H76 H66:H68 H59:H63 H48:H56 H42:H45 H33:H39 H29:H30 H21:H24 H16:H18 J104:J109 J99:J101 J88:J96 J79:J83 J72:J76 J66:J68 J59:J63 J48:J56 J42:J45 J33:J39 J29:J30 J21:J24 J16:J18 L104:L109 L99:L101 L88:L96 L79:L83 L72:L76 L66:L68 L59:L63 L48:L56 L42:L45 L33:L39 L29:L30 L21:L24 L16:L18 N104:N109 N99:N101 N88:N96 N79:N83 N72:N76 N66:N68 N59:N63 N48:N56 N42:N45 N33:N39 N29:N30 N21:N24 N16:N18 P104:P109 P99:P101 P88:P96 P79:P83 P72:P76 P66:P68 P59:P63 P48:P56 P42:P45 P33:P39 P29:P30 P21:P24 P16:P18 R104:R109 R99:R101 R88:R96 R79:R83 R72:R76 R66:R68 R59:R63 R48:R56 R42:R45 R33:R39 R29:R30 R21:R24 R16:R18 T104:T109 T99:T101 T88:T96 T79:T83 T72:T76 T66:T68 T59:T63 T48:T56 T42:T45 T33:T39 T29:T30 T21:T24 T16:T18 V104:V109 V99:V101 V88:V96 V79:V83 V72:V76 V66:V68 V59:V63 V48:V56 V42:V45 V33:V39 V29:V30 V21:V24 V16:V18 X104:X109 X99:X101 X88:X96 X79:X83 X72:X76 X66:X68 X59:X63 X48:X56 X42:X45 X33:X39 X29:X30 X21:X24 X16:X18 V11 T11 R11 P11 N11 L11 J11 H11 F11 D11 B11 X11 C31 C40 C46 C57 C64 C69 C77 C84 C86 C97 C102 C25 C110 Y110 X97 E97 Y97 Y86 D85 F85 H85 J85 L85 N85 P85 R85 T85 V85 X85:X86 Y84 Y77 Y64 O64 O57 Y57 Y46 E46 I46 Y31 I31 B102" unlockedFormula="1"/>
    <ignoredError sqref="X13 V13 T13 R13 P13 N13 L13 J13 H13 F13 Y25 W25 U25 S25 Q25 O25 M25 K25 I25 G25 E25 D25 F25 H25 J25 L25 N25 P25 R25 T25 V25 X25 D102 F102 H102 J102 L102 N102 P102 R102 T102 V102 X102:Y102 W102 U102 S102 Q102 O102 M102 K102 I102 G102 E102 W110 U110 S110 Q110 O110 M110 K110 I110 G110 E110 D110 F110 H110 J110 L110 N110 P110 R110 T110 V110 X110 D97 W97 U97 S97 Q97 O97 M97 K97 I97 G97 F97 H97 J97 L97 N97 P97 R97 T97 V97 D86 F86 H86 J86 L86 N86 P86 R86 T86 V86 W86 U86 S86 Q86 O86 M86 K86 I86 G86 E86 H84 D84 J84 L84 N84 P84 R84 T84 V84 X84 W84 U84 S84 Q84 O84 M84 K84 I84 F84 G84 E84 J77 D77 P77 R77 T77 V77 X77 L77 N77 W77 U77 S77 Q77 O77 M77 K77 F77 H77 I77 G77 E77 D69 F69 H69 J69 L69 N69 P69 Q69 O69 M69 K69 I69 G69 E69 R69 T69 V69 X69 Y69 W69 U69 S69 W64 U64 S64 Q64 R64 T64 V64 X64 P64 M64 K64 I64:J64 L64 N64 G64 E64 D64 F64 H64 D57 F57 H57 J57 L57 N57 M57 K57 I57 G57 E57 W57 U57 S57 Q57 P57 R57 T57 V57 X57 W46 U46 S46 Q46 R46 T46 V46 X46 O46 M46 K46 J46 L46 N46 P46 G46 F46 H46 D46 D40 F40 H40 J40 L40 N40 P40 Q40 O40 M40 K40 I40 G40 E40 R40 T40 V40 X40 Y40 W40 U40 S40 W31 U31 S31 Q31 O31 M31 K31 J31 L31 N31 P31 R31 T31 V31 X31 G31 E31 D31 F31 H31" formula="1" unlockedFormula="1"/>
    <ignoredError sqref="D19:Y19 D26:X26 C111:X112 D113:Y113"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33</vt:i4>
      </vt:variant>
    </vt:vector>
  </HeadingPairs>
  <TitlesOfParts>
    <vt:vector size="37" baseType="lpstr">
      <vt:lpstr>Example Cashflow forecast</vt:lpstr>
      <vt:lpstr>Detailed Est Cashflow </vt:lpstr>
      <vt:lpstr>Summary Est Cashflow</vt:lpstr>
      <vt:lpstr>Estimated vs Actual</vt:lpstr>
      <vt:lpstr>Cash_balance_at_the_start_of_each_month</vt:lpstr>
      <vt:lpstr>Cash_flow_scenario_planner</vt:lpstr>
      <vt:lpstr>'Example Cashflow forecast'!Cash_in__record_when_actually_recieved</vt:lpstr>
      <vt:lpstr>Cashflow_scenario_planner</vt:lpstr>
      <vt:lpstr>Changes_in_expenses</vt:lpstr>
      <vt:lpstr>Changes_in_sales_income</vt:lpstr>
      <vt:lpstr>Collection_of_recievables</vt:lpstr>
      <vt:lpstr>'Estimated vs Actual'!Disclaimer</vt:lpstr>
      <vt:lpstr>'Example Cashflow forecast'!Disclaimer</vt:lpstr>
      <vt:lpstr>'Summary Est Cashflow'!Disclaimer</vt:lpstr>
      <vt:lpstr>'Detailed Est Cashflow '!Disclaimer__The_information_contained_in_this_publication_is_provided_for_general_guidance_only._The_State_of_Victoria_does_not_make_any_representations_or_warranties__expressed_or_implied__as_to_the_accuracy__currency_or_authenticity_of_the_information.</vt:lpstr>
      <vt:lpstr>'Example Cashflow forecast'!Disclaimer_example_forecast</vt:lpstr>
      <vt:lpstr>Funds_borrowed</vt:lpstr>
      <vt:lpstr>'Detailed Est Cashflow '!Instructions</vt:lpstr>
      <vt:lpstr>'Estimated vs Actual'!Instructions</vt:lpstr>
      <vt:lpstr>'Summary Est Cashflow'!Instructions</vt:lpstr>
      <vt:lpstr>'Summary Est Cashflow'!Instructions_for_the_cashflow_worksheet</vt:lpstr>
      <vt:lpstr>Instructions_for_the_cashflow_worksheet</vt:lpstr>
      <vt:lpstr>Instructions_for_worksheet</vt:lpstr>
      <vt:lpstr>Notes</vt:lpstr>
      <vt:lpstr>'Estimated vs Actual'!one_off_bank_fees</vt:lpstr>
      <vt:lpstr>One_off_bank_fees</vt:lpstr>
      <vt:lpstr>Other_Cost_of_Goods</vt:lpstr>
      <vt:lpstr>'Estimated vs Actual'!other_operating_revenue_received</vt:lpstr>
      <vt:lpstr>Other_operating_revenue_received</vt:lpstr>
      <vt:lpstr>'Estimated vs Actual'!other_sources_of_cash_inflow</vt:lpstr>
      <vt:lpstr>Other_sources_of_cash_inflow</vt:lpstr>
      <vt:lpstr>'Estimated vs Actual'!payments_to_owners</vt:lpstr>
      <vt:lpstr>Payments_to_the_owner_s</vt:lpstr>
      <vt:lpstr>'Detailed Est Cashflow '!Scenario_planner</vt:lpstr>
      <vt:lpstr>'Estimated vs Actual'!Scenario_planner</vt:lpstr>
      <vt:lpstr>'Summary Est Cashflow'!Scenario_Planner</vt:lpstr>
      <vt:lpstr>'Summary Est Cashflow'!Scenario_planner_summary_est</vt:lpstr>
    </vt:vector>
  </TitlesOfParts>
  <Company>Department of State Development, Business and Innovation (DSDBI)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 Victoria Invormation Sheet and estimation tool</dc:title>
  <dc:subject>Cash flow planning</dc:subject>
  <dc:creator>Business Victoria (www.business.vic.gov.au)</dc:creator>
  <dc:description>Worksheets for cashflow planning and estimation, including instructions and formulas so your forecasting is automated</dc:description>
  <cp:lastModifiedBy>Zsolt Bircsak</cp:lastModifiedBy>
  <cp:lastPrinted>2007-09-27T05:10:34Z</cp:lastPrinted>
  <dcterms:created xsi:type="dcterms:W3CDTF">2007-09-27T01:30:43Z</dcterms:created>
  <dcterms:modified xsi:type="dcterms:W3CDTF">2020-03-22T04:14:25Z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73852613-5332-4d45-9712-6f5e88a226ba</vt:lpwstr>
  </property>
  <property fmtid="{D5CDD505-2E9C-101B-9397-08002B2CF9AE}" pid="3" name="DSDBI ClassificationCLASSIFICATION">
    <vt:lpwstr>UNCLASSIFIED</vt:lpwstr>
  </property>
  <property fmtid="{D5CDD505-2E9C-101B-9397-08002B2CF9AE}" pid="4" name="DSDBI ClassificationDLM FOR SEC-MARKINGS">
    <vt:lpwstr>NONE</vt:lpwstr>
  </property>
  <property fmtid="{D5CDD505-2E9C-101B-9397-08002B2CF9AE}" pid="5" name="Classification">
    <vt:lpwstr>UNCLASSIFIED
NONE
Emma Cameron</vt:lpwstr>
  </property>
</Properties>
</file>